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2022\SESC\Licitações\Pregão\Pregão Eletrônico 22 01 00051 - RP Emissão e fornecimento de passagens aéreas\RETIFICAÇÃO DOCS\"/>
    </mc:Choice>
  </mc:AlternateContent>
  <xr:revisionPtr revIDLastSave="0" documentId="8_{F39999F0-3EC0-4255-A08E-6C5C0CD41E45}" xr6:coauthVersionLast="47" xr6:coauthVersionMax="47" xr10:uidLastSave="{00000000-0000-0000-0000-000000000000}"/>
  <bookViews>
    <workbookView xWindow="-120" yWindow="-120" windowWidth="29040" windowHeight="15840" xr2:uid="{FC6F42B5-A967-475B-BCCE-B5233F3EEC6B}"/>
  </bookViews>
  <sheets>
    <sheet name="Planilha1" sheetId="1" r:id="rId1"/>
  </sheets>
  <definedNames>
    <definedName name="_xlnm.Print_Area" localSheetId="0">Planilha1!$A$1:$F$72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2" i="1"/>
  <c r="C10" i="1"/>
  <c r="C32" i="1" l="1"/>
  <c r="D32" i="1" s="1"/>
  <c r="F32" i="1" s="1"/>
  <c r="D30" i="1"/>
  <c r="F30" i="1" s="1"/>
  <c r="C30" i="1"/>
  <c r="C22" i="1"/>
  <c r="D22" i="1" s="1"/>
  <c r="F22" i="1" s="1"/>
  <c r="C20" i="1" l="1"/>
  <c r="D20" i="1" s="1"/>
  <c r="F20" i="1" s="1"/>
  <c r="D14" i="1"/>
  <c r="F14" i="1" s="1"/>
  <c r="C18" i="1"/>
  <c r="D18" i="1" s="1"/>
  <c r="F18" i="1" s="1"/>
  <c r="F23" i="1" l="1"/>
  <c r="D12" i="1"/>
  <c r="F12" i="1" s="1"/>
  <c r="C26" i="1"/>
  <c r="D26" i="1" s="1"/>
  <c r="F26" i="1" s="1"/>
  <c r="C28" i="1"/>
  <c r="D28" i="1" s="1"/>
  <c r="F28" i="1" s="1"/>
  <c r="F33" i="1" s="1"/>
  <c r="D10" i="1" l="1"/>
  <c r="F10" i="1" s="1"/>
  <c r="F15" i="1" s="1"/>
</calcChain>
</file>

<file path=xl/sharedStrings.xml><?xml version="1.0" encoding="utf-8"?>
<sst xmlns="http://schemas.openxmlformats.org/spreadsheetml/2006/main" count="84" uniqueCount="38">
  <si>
    <t xml:space="preserve">PLANILHA ELETRÔNICA PARA CÁLCULO DO VALOR DA PROPOSTA QUE DEVERÁ SER INFORMADO NO SISTEMA LICITACOES-E </t>
  </si>
  <si>
    <t>VALOR DIGITADO (TAXA DE TRANSAÇÃO)</t>
  </si>
  <si>
    <r>
      <t xml:space="preserve">Remuneração do Agente de Viagem                            </t>
    </r>
    <r>
      <rPr>
        <b/>
        <sz val="12"/>
        <color rgb="FFFF0000"/>
        <rFont val="Arial"/>
        <family val="2"/>
      </rPr>
      <t xml:space="preserve">    (B)</t>
    </r>
  </si>
  <si>
    <r>
      <t xml:space="preserve">TOTAL DA REMUNERAÇÃO DO AGENTE DE VIAGEM                  </t>
    </r>
    <r>
      <rPr>
        <b/>
        <sz val="12"/>
        <color rgb="FFFF0000"/>
        <rFont val="Arial"/>
        <family val="2"/>
      </rPr>
      <t>(C) = A x  B</t>
    </r>
  </si>
  <si>
    <r>
      <t xml:space="preserve">VALOR TOTAL ESTIMADO DE PASSAGENS                                 </t>
    </r>
    <r>
      <rPr>
        <b/>
        <sz val="12"/>
        <color rgb="FFFF0000"/>
        <rFont val="Arial"/>
        <family val="2"/>
      </rPr>
      <t xml:space="preserve"> (D)</t>
    </r>
  </si>
  <si>
    <t xml:space="preserve">VALOR DA PROPOSTA (Inserir no Licitações-e do Banco do Brasil)                   </t>
  </si>
  <si>
    <t xml:space="preserve">Validade da Proposta: no mínimo 90 (noventa) dias ininterruptos.
Condições de pagamento: Conforme Edital.
</t>
  </si>
  <si>
    <t>Condições de pagamento: Conforme Edital.</t>
  </si>
  <si>
    <t xml:space="preserve"> Informamos que trabalhamos com faturamento através de Nota Fiscal com pagamento previsto para até 15 dias após data da emissão da Nota. </t>
  </si>
  <si>
    <t>A proposta deverá ser apresentada com preço unitário por item e valor total, que poderá ser igual, superior ou inferior a 0 (zero), indicado em moeda corrente nacional (com apenas duas casas decimais após a vírgula), sendo preços fixos e irreajustáveis, incluindo todos os custos diretos e indiretos, inclusive tributos, descontos incondicionais, fretes, despesas com a mão de obra, com impostos, seguros e encargos sociais, tudo que se fizer necessário à execução dos serviços objeto desta licitação.</t>
  </si>
  <si>
    <t>Dados para depósito em conta:</t>
  </si>
  <si>
    <t xml:space="preserve">Nome do banco: </t>
  </si>
  <si>
    <t xml:space="preserve">Nome da agência: </t>
  </si>
  <si>
    <t xml:space="preserve">N.º da agência: </t>
  </si>
  <si>
    <t xml:space="preserve">N.º da conta corrente: </t>
  </si>
  <si>
    <t xml:space="preserve">_________________________________________________
Nome legível e assinatura do Outorgante
</t>
  </si>
  <si>
    <t>OBSERVAÇÃO: esse documento deverá ser preenchido em papel timbrado da empresa licitante e estar devidamente assinado por seu representante legal.</t>
  </si>
  <si>
    <t>Declaro concordância com os dispositivos do Termo de Referência do Edital</t>
  </si>
  <si>
    <t>Declaramos que emitimos relatórios gerenciais periódicos, conforme solicitação do Sesc, sendo informações básicas: dados do hóspede, dados do hotel contratado, quantidade de diárias, período de hospedagem, tipo de acomodação e tipo de pensão.</t>
  </si>
  <si>
    <t xml:space="preserve">Goiânia, ......... de ................ de 2022.
</t>
  </si>
  <si>
    <t xml:space="preserve">A presente proposta tem como objeto a contratação de empresa especializada na prestação de serviços de agenciamento de viagens para emissão e fornecimento, alteração, remarcação e cancelamento de passagens aéreas nacionais e internacionais, para atender às necessidades: 1. do Turismo Emissivo do Sesc Anápolis e Sesc Universitário; 2. Programação Cultural do Sesc Centro, Caldas Novas e Anápolis; 3. Necessidades coorporativas da Administração Regional, todas no período de 12 meses, pelo Sistema de Registro, de acordo com as especificações mínimas obrigatórias constantes no Termo de Referência. Apresentamos abaixo os valores ofertados por nossa empresa:
</t>
  </si>
  <si>
    <t xml:space="preserve">Ao
Serviço Social do Comércio – Sesc
Departamento Regional em Goiás
Seção de Planejamento de Compras
</t>
  </si>
  <si>
    <t>LOTE 1</t>
  </si>
  <si>
    <t>TOTAL LOTE 1</t>
  </si>
  <si>
    <r>
      <t xml:space="preserve">QUANTITATIVO ANUAL ESTIMADO DE SERVIÇOS DE PASSAGENS NACIONAIS ANÁPOLIS
</t>
    </r>
    <r>
      <rPr>
        <b/>
        <sz val="12"/>
        <color rgb="FFFF0000"/>
        <rFont val="Arial"/>
        <family val="2"/>
      </rPr>
      <t>(A)</t>
    </r>
  </si>
  <si>
    <r>
      <t xml:space="preserve">QUANTITATIVO ANUAL ESTIMADO DE SERVIÇOS DE PASSAGENS NACIONAIS UNIVERSITÁRIO                           </t>
    </r>
    <r>
      <rPr>
        <b/>
        <sz val="12"/>
        <color rgb="FFFF0000"/>
        <rFont val="Arial"/>
        <family val="2"/>
      </rPr>
      <t xml:space="preserve"> (A)</t>
    </r>
  </si>
  <si>
    <r>
      <t xml:space="preserve">QUANTITATIVO ANUAL ESTIMADO DE SERVIÇOS DE PASSAGENS INTERNACIONAIS UNIVERSITÁRIO                           </t>
    </r>
    <r>
      <rPr>
        <b/>
        <sz val="12"/>
        <color rgb="FFFF0000"/>
        <rFont val="Arial"/>
        <family val="2"/>
      </rPr>
      <t xml:space="preserve"> (A)</t>
    </r>
  </si>
  <si>
    <t>LOTE 2</t>
  </si>
  <si>
    <r>
      <t xml:space="preserve">QUANTITATIVO ANUAL ESTIMADO DE SERVIÇOS DE PASSAGENS NACIONAIS                          </t>
    </r>
    <r>
      <rPr>
        <b/>
        <sz val="12"/>
        <color rgb="FFFF0000"/>
        <rFont val="Arial"/>
        <family val="2"/>
      </rPr>
      <t xml:space="preserve"> (A)</t>
    </r>
  </si>
  <si>
    <t>TOTAL LOTE 2</t>
  </si>
  <si>
    <t>LOTE 3</t>
  </si>
  <si>
    <r>
      <t xml:space="preserve">QUANTITATIVO ANUAL ESTIMADO DE SERVIÇOS DE PASSAGENS NACIONAIS
</t>
    </r>
    <r>
      <rPr>
        <b/>
        <sz val="12"/>
        <color rgb="FFFF0000"/>
        <rFont val="Arial"/>
        <family val="2"/>
      </rPr>
      <t>(A)</t>
    </r>
  </si>
  <si>
    <t>TOTAL LOTE 3</t>
  </si>
  <si>
    <r>
      <t xml:space="preserve">QUANTITATIVO ANUAL ESTIMADO DE SERVIÇOS DE PASSAGENS INTERNACIONAIS </t>
    </r>
    <r>
      <rPr>
        <b/>
        <sz val="12"/>
        <color rgb="FFFF0000"/>
        <rFont val="Arial"/>
        <family val="2"/>
      </rPr>
      <t>(A)</t>
    </r>
  </si>
  <si>
    <r>
      <t xml:space="preserve">BAGAGENS EXTRAS (IDA E VOLTA) PARA VOOS NACIONAIS
</t>
    </r>
    <r>
      <rPr>
        <b/>
        <sz val="12"/>
        <color rgb="FFFF0000"/>
        <rFont val="Arial"/>
        <family val="2"/>
      </rPr>
      <t>(A)</t>
    </r>
  </si>
  <si>
    <r>
      <t xml:space="preserve">ASSENTOS CONFORTOS (IDA E VOLTA) PARA VOOS NACIONAIS. 
</t>
    </r>
    <r>
      <rPr>
        <b/>
        <sz val="12"/>
        <color rgb="FFFF0000"/>
        <rFont val="Arial"/>
        <family val="2"/>
      </rPr>
      <t>(A)</t>
    </r>
  </si>
  <si>
    <r>
      <t xml:space="preserve">ASSENTOS CONFORTOS (IDA E VOLTA) PARA VOOS NACIONAIS
</t>
    </r>
    <r>
      <rPr>
        <b/>
        <sz val="12"/>
        <color rgb="FFFF0000"/>
        <rFont val="Arial"/>
        <family val="2"/>
      </rPr>
      <t>(A)</t>
    </r>
  </si>
  <si>
    <t>PLANILHA PARA CÁLCULO DO VALOR DA PROPOSTA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</si>
</sst>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0_ ;\-#,##0\ "/>
    <numFmt numFmtId="165" formatCode="&quot;R$&quot;#,##0.00;\-&quot;R$&quot;#,##0.00"/>
    <numFmt numFmtId="166" formatCode="&quot;R$&quot;#,##0.00;[Red]&quot;R$&quot;#,##0.00"/>
    <numFmt numFmtId="167" formatCode="_-&quot;R$&quot;* #,##0.00_-;\-&quot;R$&quot;* #,##0.00_-;_-&quot;R$&quot;* &quot;-&quot;??_-;_-@_-"/>
  </numFmts>
  <fonts count="10" x14ac:knownFonts="1">
    <font>
      <sz val="11"/>
      <color theme="1"/>
      <name val="Calibri"/>
      <family val="2"/>
      <scheme val="minor"/>
    </font>
    <font>
      <sz val="11"/>
      <color theme="1"/>
      <name val="Calibri"/>
      <family val="2"/>
      <scheme val="minor"/>
    </font>
    <font>
      <b/>
      <sz val="14"/>
      <color theme="1"/>
      <name val="Arial"/>
      <family val="2"/>
    </font>
    <font>
      <sz val="14"/>
      <color theme="1"/>
      <name val="Arial"/>
      <family val="2"/>
    </font>
    <font>
      <b/>
      <sz val="12"/>
      <color theme="1"/>
      <name val="Arial"/>
      <family val="2"/>
    </font>
    <font>
      <b/>
      <sz val="12"/>
      <color rgb="FFFF0000"/>
      <name val="Arial"/>
      <family val="2"/>
    </font>
    <font>
      <sz val="11"/>
      <color theme="1"/>
      <name val="Arial"/>
      <family val="2"/>
    </font>
    <font>
      <b/>
      <sz val="16"/>
      <color theme="1"/>
      <name val="Arial"/>
      <family val="2"/>
    </font>
    <font>
      <b/>
      <sz val="12"/>
      <color theme="4" tint="-0.249977111117893"/>
      <name val="Arial"/>
      <family val="2"/>
    </font>
    <font>
      <b/>
      <sz val="14"/>
      <color theme="4" tint="-0.24997711111789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4" fillId="2" borderId="1" xfId="0" applyFont="1" applyFill="1" applyBorder="1" applyAlignment="1" applyProtection="1">
      <alignment horizontal="center" vertical="center" wrapText="1"/>
    </xf>
    <xf numFmtId="165" fontId="3" fillId="3" borderId="1" xfId="1" applyNumberFormat="1" applyFont="1" applyFill="1" applyBorder="1" applyAlignment="1" applyProtection="1">
      <alignment horizontal="center"/>
      <protection locked="0"/>
    </xf>
    <xf numFmtId="165" fontId="3" fillId="0" borderId="1" xfId="1" applyNumberFormat="1" applyFont="1" applyBorder="1" applyAlignment="1" applyProtection="1">
      <alignment horizontal="center"/>
    </xf>
    <xf numFmtId="166" fontId="3" fillId="0" borderId="1" xfId="2" applyNumberFormat="1" applyFont="1" applyBorder="1" applyAlignment="1" applyProtection="1">
      <alignment horizontal="center"/>
    </xf>
    <xf numFmtId="0" fontId="6" fillId="0" borderId="0" xfId="0" applyFont="1" applyAlignment="1">
      <alignment horizontal="justify" vertical="center"/>
    </xf>
    <xf numFmtId="0" fontId="0" fillId="0" borderId="0" xfId="0" applyAlignment="1">
      <alignment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164" fontId="3" fillId="0" borderId="8" xfId="1" applyNumberFormat="1" applyFont="1" applyBorder="1" applyAlignment="1" applyProtection="1">
      <alignment horizontal="center"/>
    </xf>
    <xf numFmtId="167" fontId="3" fillId="4" borderId="9" xfId="1" applyNumberFormat="1" applyFont="1" applyFill="1" applyBorder="1" applyAlignment="1" applyProtection="1">
      <alignment horizontal="center"/>
    </xf>
    <xf numFmtId="167" fontId="9" fillId="5" borderId="13" xfId="1" applyNumberFormat="1" applyFont="1" applyFill="1" applyBorder="1" applyAlignment="1" applyProtection="1">
      <alignment horizontal="center"/>
    </xf>
    <xf numFmtId="164" fontId="3" fillId="0" borderId="14" xfId="1" applyNumberFormat="1" applyFont="1" applyBorder="1" applyAlignment="1" applyProtection="1">
      <alignment horizontal="center"/>
    </xf>
    <xf numFmtId="0" fontId="0" fillId="0" borderId="0" xfId="0" applyAlignment="1">
      <alignment horizontal="left" wrapText="1"/>
    </xf>
    <xf numFmtId="0" fontId="0" fillId="0" borderId="0" xfId="0" applyAlignment="1">
      <alignment horizontal="left"/>
    </xf>
    <xf numFmtId="0" fontId="2" fillId="0" borderId="0" xfId="0" applyFont="1" applyBorder="1" applyAlignment="1" applyProtection="1">
      <alignment horizontal="center"/>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165" fontId="8" fillId="5" borderId="10" xfId="1" applyNumberFormat="1" applyFont="1" applyFill="1" applyBorder="1" applyAlignment="1" applyProtection="1">
      <alignment horizontal="left"/>
      <protection locked="0"/>
    </xf>
    <xf numFmtId="165" fontId="8" fillId="5" borderId="11" xfId="1" applyNumberFormat="1" applyFont="1" applyFill="1" applyBorder="1" applyAlignment="1" applyProtection="1">
      <alignment horizontal="left"/>
      <protection locked="0"/>
    </xf>
    <xf numFmtId="165" fontId="8" fillId="5" borderId="12" xfId="1" applyNumberFormat="1" applyFont="1" applyFill="1" applyBorder="1" applyAlignment="1" applyProtection="1">
      <alignment horizontal="left"/>
      <protection locked="0"/>
    </xf>
    <xf numFmtId="165" fontId="7" fillId="5" borderId="5" xfId="1" applyNumberFormat="1" applyFont="1" applyFill="1" applyBorder="1" applyAlignment="1" applyProtection="1">
      <alignment horizontal="center"/>
      <protection locked="0"/>
    </xf>
    <xf numFmtId="165" fontId="7" fillId="5" borderId="6" xfId="1" applyNumberFormat="1" applyFont="1" applyFill="1" applyBorder="1" applyAlignment="1" applyProtection="1">
      <alignment horizontal="center"/>
      <protection locked="0"/>
    </xf>
    <xf numFmtId="165" fontId="7" fillId="5" borderId="7" xfId="1" applyNumberFormat="1" applyFont="1" applyFill="1" applyBorder="1" applyAlignment="1" applyProtection="1">
      <alignment horizontal="center"/>
      <protection locked="0"/>
    </xf>
    <xf numFmtId="0" fontId="0" fillId="0" borderId="0" xfId="0" applyAlignment="1">
      <alignment horizontal="center" wrapText="1"/>
    </xf>
    <xf numFmtId="0" fontId="6" fillId="0" borderId="0" xfId="0" applyFont="1" applyAlignment="1">
      <alignment horizontal="left" vertical="center"/>
    </xf>
    <xf numFmtId="0" fontId="0" fillId="0" borderId="0" xfId="0" applyAlignment="1">
      <alignment horizontal="left" vertical="top"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28574</xdr:colOff>
      <xdr:row>37</xdr:row>
      <xdr:rowOff>69272</xdr:rowOff>
    </xdr:from>
    <xdr:to>
      <xdr:col>3</xdr:col>
      <xdr:colOff>432954</xdr:colOff>
      <xdr:row>45</xdr:row>
      <xdr:rowOff>8659</xdr:rowOff>
    </xdr:to>
    <xdr:sp macro="" textlink="">
      <xdr:nvSpPr>
        <xdr:cNvPr id="4" name="CaixaDeTexto 3">
          <a:extLst>
            <a:ext uri="{FF2B5EF4-FFF2-40B4-BE49-F238E27FC236}">
              <a16:creationId xmlns:a16="http://schemas.microsoft.com/office/drawing/2014/main" id="{37C2DB28-8D91-4318-B493-AE4146720659}"/>
            </a:ext>
          </a:extLst>
        </xdr:cNvPr>
        <xdr:cNvSpPr txBox="1"/>
      </xdr:nvSpPr>
      <xdr:spPr>
        <a:xfrm>
          <a:off x="2340551" y="4961658"/>
          <a:ext cx="4110471" cy="146338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0">
              <a:solidFill>
                <a:schemeClr val="dk1"/>
              </a:solidFill>
              <a:effectLst/>
              <a:latin typeface="Arial" panose="020B0604020202020204" pitchFamily="34" charset="0"/>
              <a:ea typeface="+mn-ea"/>
              <a:cs typeface="Arial" panose="020B0604020202020204" pitchFamily="34" charset="0"/>
            </a:rPr>
            <a:t>Digite nas células B10</a:t>
          </a:r>
          <a:r>
            <a:rPr lang="pt-BR" sz="1100" b="0" baseline="0">
              <a:solidFill>
                <a:schemeClr val="dk1"/>
              </a:solidFill>
              <a:effectLst/>
              <a:latin typeface="Arial" panose="020B0604020202020204" pitchFamily="34" charset="0"/>
              <a:ea typeface="+mn-ea"/>
              <a:cs typeface="Arial" panose="020B0604020202020204" pitchFamily="34" charset="0"/>
            </a:rPr>
            <a:t> </a:t>
          </a:r>
          <a:r>
            <a:rPr lang="pt-BR" sz="1100" b="0">
              <a:solidFill>
                <a:schemeClr val="dk1"/>
              </a:solidFill>
              <a:effectLst/>
              <a:latin typeface="Arial" panose="020B0604020202020204" pitchFamily="34" charset="0"/>
              <a:ea typeface="+mn-ea"/>
              <a:cs typeface="Arial" panose="020B0604020202020204" pitchFamily="34" charset="0"/>
            </a:rPr>
            <a:t>(para qual a seta acima está apontando) o valor da Remuneração do Agente de Viagem pretendida </a:t>
          </a:r>
          <a:r>
            <a:rPr lang="pt-BR" sz="1200" b="1" u="sng">
              <a:solidFill>
                <a:schemeClr val="dk1"/>
              </a:solidFill>
              <a:effectLst/>
              <a:latin typeface="Arial" panose="020B0604020202020204" pitchFamily="34" charset="0"/>
              <a:ea typeface="+mn-ea"/>
              <a:cs typeface="Arial" panose="020B0604020202020204" pitchFamily="34" charset="0"/>
            </a:rPr>
            <a:t>com duas casas decimais</a:t>
          </a:r>
          <a:r>
            <a:rPr lang="pt-BR" sz="1200" b="1">
              <a:solidFill>
                <a:schemeClr val="dk1"/>
              </a:solidFill>
              <a:effectLst/>
              <a:latin typeface="Arial" panose="020B0604020202020204" pitchFamily="34" charset="0"/>
              <a:ea typeface="+mn-ea"/>
              <a:cs typeface="Arial" panose="020B0604020202020204" pitchFamily="34" charset="0"/>
            </a:rPr>
            <a:t>. </a:t>
          </a:r>
          <a:r>
            <a:rPr lang="pt-BR" sz="1100" b="0">
              <a:solidFill>
                <a:schemeClr val="dk1"/>
              </a:solidFill>
              <a:effectLst/>
              <a:latin typeface="Arial" panose="020B0604020202020204" pitchFamily="34" charset="0"/>
              <a:ea typeface="+mn-ea"/>
              <a:cs typeface="Arial" panose="020B0604020202020204" pitchFamily="34" charset="0"/>
            </a:rPr>
            <a:t>Para valores negativos (descontos), inserir o sinal ( - ) antes de digital o valor. </a:t>
          </a:r>
        </a:p>
        <a:p>
          <a:r>
            <a:rPr lang="pt-BR" sz="1100" b="0">
              <a:solidFill>
                <a:schemeClr val="dk1"/>
              </a:solidFill>
              <a:effectLst/>
              <a:latin typeface="Arial" panose="020B0604020202020204" pitchFamily="34" charset="0"/>
              <a:ea typeface="+mn-ea"/>
              <a:cs typeface="Arial" panose="020B0604020202020204" pitchFamily="34" charset="0"/>
            </a:rPr>
            <a:t>Na célula C10 será mostrado o valor digitado, considerando duas casas decimais e sem arredondamentos, que será utilizado para o cálculo do valor da proposta.</a:t>
          </a:r>
        </a:p>
      </xdr:txBody>
    </xdr:sp>
    <xdr:clientData/>
  </xdr:twoCellAnchor>
  <xdr:twoCellAnchor>
    <xdr:from>
      <xdr:col>1</xdr:col>
      <xdr:colOff>1117024</xdr:colOff>
      <xdr:row>33</xdr:row>
      <xdr:rowOff>43296</xdr:rowOff>
    </xdr:from>
    <xdr:to>
      <xdr:col>1</xdr:col>
      <xdr:colOff>1515342</xdr:colOff>
      <xdr:row>37</xdr:row>
      <xdr:rowOff>43296</xdr:rowOff>
    </xdr:to>
    <xdr:sp macro="" textlink="">
      <xdr:nvSpPr>
        <xdr:cNvPr id="5" name="Seta: para Cima 4">
          <a:extLst>
            <a:ext uri="{FF2B5EF4-FFF2-40B4-BE49-F238E27FC236}">
              <a16:creationId xmlns:a16="http://schemas.microsoft.com/office/drawing/2014/main" id="{20246122-CE9A-4355-8FC3-9DC53C734CF5}"/>
            </a:ext>
          </a:extLst>
        </xdr:cNvPr>
        <xdr:cNvSpPr/>
      </xdr:nvSpPr>
      <xdr:spPr>
        <a:xfrm>
          <a:off x="3429001" y="4364182"/>
          <a:ext cx="398318" cy="571500"/>
        </a:xfrm>
        <a:prstGeom prst="up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147203</xdr:colOff>
      <xdr:row>37</xdr:row>
      <xdr:rowOff>51956</xdr:rowOff>
    </xdr:from>
    <xdr:to>
      <xdr:col>6</xdr:col>
      <xdr:colOff>0</xdr:colOff>
      <xdr:row>42</xdr:row>
      <xdr:rowOff>25978</xdr:rowOff>
    </xdr:to>
    <xdr:sp macro="" textlink="">
      <xdr:nvSpPr>
        <xdr:cNvPr id="6" name="CaixaDeTexto 5">
          <a:extLst>
            <a:ext uri="{FF2B5EF4-FFF2-40B4-BE49-F238E27FC236}">
              <a16:creationId xmlns:a16="http://schemas.microsoft.com/office/drawing/2014/main" id="{D06A54C2-E4B2-4703-9B89-5A6DA48EB7B4}"/>
            </a:ext>
          </a:extLst>
        </xdr:cNvPr>
        <xdr:cNvSpPr txBox="1"/>
      </xdr:nvSpPr>
      <xdr:spPr>
        <a:xfrm>
          <a:off x="8485908" y="5126183"/>
          <a:ext cx="4009160" cy="92652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latin typeface="Arial" panose="020B0604020202020204" pitchFamily="34" charset="0"/>
              <a:cs typeface="Arial" panose="020B0604020202020204" pitchFamily="34" charset="0"/>
            </a:rPr>
            <a:t>Após</a:t>
          </a:r>
          <a:r>
            <a:rPr lang="pt-BR" sz="1100" baseline="0">
              <a:latin typeface="Arial" panose="020B0604020202020204" pitchFamily="34" charset="0"/>
              <a:cs typeface="Arial" panose="020B0604020202020204" pitchFamily="34" charset="0"/>
            </a:rPr>
            <a:t> inserir o valor da Remuneração do Agente de Viagem proposta na célula B10, a célula F10 (</a:t>
          </a:r>
          <a:r>
            <a:rPr lang="pt-BR" sz="1100" b="0">
              <a:solidFill>
                <a:schemeClr val="dk1"/>
              </a:solidFill>
              <a:effectLst/>
              <a:latin typeface="Arial" panose="020B0604020202020204" pitchFamily="34" charset="0"/>
              <a:ea typeface="+mn-ea"/>
              <a:cs typeface="Arial" panose="020B0604020202020204" pitchFamily="34" charset="0"/>
            </a:rPr>
            <a:t>para qual a seta acima está apontando) informará o </a:t>
          </a:r>
          <a:r>
            <a:rPr lang="pt-BR" sz="1200" b="1">
              <a:solidFill>
                <a:schemeClr val="dk1"/>
              </a:solidFill>
              <a:effectLst/>
              <a:latin typeface="Arial" panose="020B0604020202020204" pitchFamily="34" charset="0"/>
              <a:ea typeface="+mn-ea"/>
              <a:cs typeface="Arial" panose="020B0604020202020204" pitchFamily="34" charset="0"/>
            </a:rPr>
            <a:t>"Valor da Proposta",</a:t>
          </a:r>
          <a:r>
            <a:rPr lang="pt-BR" sz="1200" b="1" baseline="0">
              <a:solidFill>
                <a:schemeClr val="dk1"/>
              </a:solidFill>
              <a:effectLst/>
              <a:latin typeface="Arial" panose="020B0604020202020204" pitchFamily="34" charset="0"/>
              <a:ea typeface="+mn-ea"/>
              <a:cs typeface="Arial" panose="020B0604020202020204" pitchFamily="34" charset="0"/>
            </a:rPr>
            <a:t> </a:t>
          </a:r>
          <a:r>
            <a:rPr lang="pt-BR" sz="1100" b="0" baseline="0">
              <a:solidFill>
                <a:schemeClr val="dk1"/>
              </a:solidFill>
              <a:effectLst/>
              <a:latin typeface="Arial" panose="020B0604020202020204" pitchFamily="34" charset="0"/>
              <a:ea typeface="+mn-ea"/>
              <a:cs typeface="Arial" panose="020B0604020202020204" pitchFamily="34" charset="0"/>
            </a:rPr>
            <a:t>o qual deverá ser informado no Sistema Licitações-e (Banco do Brasil)</a:t>
          </a:r>
          <a:endParaRPr lang="pt-BR" sz="1100">
            <a:latin typeface="Arial" panose="020B0604020202020204" pitchFamily="34" charset="0"/>
            <a:cs typeface="Arial" panose="020B0604020202020204" pitchFamily="34" charset="0"/>
          </a:endParaRPr>
        </a:p>
      </xdr:txBody>
    </xdr:sp>
    <xdr:clientData/>
  </xdr:twoCellAnchor>
  <xdr:twoCellAnchor>
    <xdr:from>
      <xdr:col>5</xdr:col>
      <xdr:colOff>935181</xdr:colOff>
      <xdr:row>33</xdr:row>
      <xdr:rowOff>51955</xdr:rowOff>
    </xdr:from>
    <xdr:to>
      <xdr:col>5</xdr:col>
      <xdr:colOff>1333499</xdr:colOff>
      <xdr:row>36</xdr:row>
      <xdr:rowOff>216477</xdr:rowOff>
    </xdr:to>
    <xdr:sp macro="" textlink="">
      <xdr:nvSpPr>
        <xdr:cNvPr id="7" name="Seta: para Cima 6">
          <a:extLst>
            <a:ext uri="{FF2B5EF4-FFF2-40B4-BE49-F238E27FC236}">
              <a16:creationId xmlns:a16="http://schemas.microsoft.com/office/drawing/2014/main" id="{FC859214-F70F-4F69-8D8C-2521C14C3DDF}"/>
            </a:ext>
          </a:extLst>
        </xdr:cNvPr>
        <xdr:cNvSpPr/>
      </xdr:nvSpPr>
      <xdr:spPr>
        <a:xfrm>
          <a:off x="11455976" y="4372841"/>
          <a:ext cx="398318" cy="692727"/>
        </a:xfrm>
        <a:prstGeom prst="up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969818</xdr:colOff>
      <xdr:row>0</xdr:row>
      <xdr:rowOff>8659</xdr:rowOff>
    </xdr:from>
    <xdr:to>
      <xdr:col>4</xdr:col>
      <xdr:colOff>765463</xdr:colOff>
      <xdr:row>0</xdr:row>
      <xdr:rowOff>834159</xdr:rowOff>
    </xdr:to>
    <xdr:pic>
      <xdr:nvPicPr>
        <xdr:cNvPr id="8" name="Imagem 7">
          <a:extLst>
            <a:ext uri="{FF2B5EF4-FFF2-40B4-BE49-F238E27FC236}">
              <a16:creationId xmlns:a16="http://schemas.microsoft.com/office/drawing/2014/main" id="{8CC30EA8-B8C7-437D-AA42-52C062A5F6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4977" y="8659"/>
          <a:ext cx="5753100" cy="8255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21E8-BCC0-405F-A0A0-D64ACD7DD66D}">
  <dimension ref="A1:F72"/>
  <sheetViews>
    <sheetView tabSelected="1" view="pageBreakPreview" zoomScale="110" zoomScaleNormal="110" zoomScaleSheetLayoutView="110" workbookViewId="0">
      <selection activeCell="C28" sqref="C28"/>
    </sheetView>
  </sheetViews>
  <sheetFormatPr defaultRowHeight="15" x14ac:dyDescent="0.25"/>
  <cols>
    <col min="1" max="1" width="37.28515625" customWidth="1"/>
    <col min="2" max="2" width="24.7109375" customWidth="1"/>
    <col min="3" max="3" width="30.85546875" customWidth="1"/>
    <col min="4" max="4" width="33.7109375" customWidth="1"/>
    <col min="5" max="5" width="28.7109375" customWidth="1"/>
    <col min="6" max="6" width="30.7109375" customWidth="1"/>
  </cols>
  <sheetData>
    <row r="1" spans="1:6" ht="69" customHeight="1" x14ac:dyDescent="0.25"/>
    <row r="2" spans="1:6" ht="18" x14ac:dyDescent="0.25">
      <c r="A2" s="15" t="s">
        <v>37</v>
      </c>
      <c r="B2" s="15"/>
      <c r="C2" s="15"/>
      <c r="D2" s="15"/>
      <c r="E2" s="15"/>
      <c r="F2" s="15"/>
    </row>
    <row r="3" spans="1:6" ht="18" x14ac:dyDescent="0.25">
      <c r="A3" s="15" t="s">
        <v>0</v>
      </c>
      <c r="B3" s="15"/>
      <c r="C3" s="15"/>
      <c r="D3" s="15"/>
      <c r="E3" s="15"/>
      <c r="F3" s="15"/>
    </row>
    <row r="5" spans="1:6" ht="96.75" customHeight="1" x14ac:dyDescent="0.25">
      <c r="A5" s="16" t="s">
        <v>21</v>
      </c>
      <c r="B5" s="16"/>
      <c r="C5" s="16"/>
      <c r="D5" s="16"/>
      <c r="E5" s="16"/>
      <c r="F5" s="16"/>
    </row>
    <row r="6" spans="1:6" ht="114.75" customHeight="1" x14ac:dyDescent="0.25">
      <c r="A6" s="17" t="s">
        <v>20</v>
      </c>
      <c r="B6" s="17"/>
      <c r="C6" s="17"/>
      <c r="D6" s="17"/>
      <c r="E6" s="17"/>
      <c r="F6" s="17"/>
    </row>
    <row r="7" spans="1:6" ht="15.75" thickBot="1" x14ac:dyDescent="0.3"/>
    <row r="8" spans="1:6" ht="20.25" x14ac:dyDescent="0.3">
      <c r="A8" s="18" t="s">
        <v>22</v>
      </c>
      <c r="B8" s="19"/>
      <c r="C8" s="19"/>
      <c r="D8" s="19"/>
      <c r="E8" s="19"/>
      <c r="F8" s="20"/>
    </row>
    <row r="9" spans="1:6" ht="78.75" x14ac:dyDescent="0.25">
      <c r="A9" s="7" t="s">
        <v>24</v>
      </c>
      <c r="B9" s="1" t="s">
        <v>1</v>
      </c>
      <c r="C9" s="1" t="s">
        <v>2</v>
      </c>
      <c r="D9" s="1" t="s">
        <v>3</v>
      </c>
      <c r="E9" s="1" t="s">
        <v>4</v>
      </c>
      <c r="F9" s="8" t="s">
        <v>5</v>
      </c>
    </row>
    <row r="10" spans="1:6" ht="18" x14ac:dyDescent="0.25">
      <c r="A10" s="9">
        <v>234</v>
      </c>
      <c r="B10" s="2">
        <v>0</v>
      </c>
      <c r="C10" s="3">
        <f>TRUNC(B10,2)</f>
        <v>0</v>
      </c>
      <c r="D10" s="3">
        <f>A10*C10</f>
        <v>0</v>
      </c>
      <c r="E10" s="4">
        <v>397800</v>
      </c>
      <c r="F10" s="10">
        <f>D10+E10</f>
        <v>397800</v>
      </c>
    </row>
    <row r="11" spans="1:6" ht="78.75" x14ac:dyDescent="0.25">
      <c r="A11" s="7" t="s">
        <v>25</v>
      </c>
      <c r="B11" s="1" t="s">
        <v>1</v>
      </c>
      <c r="C11" s="1" t="s">
        <v>2</v>
      </c>
      <c r="D11" s="1" t="s">
        <v>3</v>
      </c>
      <c r="E11" s="1" t="s">
        <v>4</v>
      </c>
      <c r="F11" s="8" t="s">
        <v>5</v>
      </c>
    </row>
    <row r="12" spans="1:6" ht="18" x14ac:dyDescent="0.25">
      <c r="A12" s="9">
        <v>321</v>
      </c>
      <c r="B12" s="2">
        <v>0</v>
      </c>
      <c r="C12" s="3">
        <f>TRUNC(B12,2)</f>
        <v>0</v>
      </c>
      <c r="D12" s="3">
        <f t="shared" ref="D12:D32" si="0">A12*C12</f>
        <v>0</v>
      </c>
      <c r="E12" s="4">
        <v>545700</v>
      </c>
      <c r="F12" s="10">
        <f t="shared" ref="F12:F32" si="1">D12+E12</f>
        <v>545700</v>
      </c>
    </row>
    <row r="13" spans="1:6" ht="78.75" x14ac:dyDescent="0.25">
      <c r="A13" s="7" t="s">
        <v>26</v>
      </c>
      <c r="B13" s="1" t="s">
        <v>1</v>
      </c>
      <c r="C13" s="1" t="s">
        <v>2</v>
      </c>
      <c r="D13" s="1" t="s">
        <v>3</v>
      </c>
      <c r="E13" s="1" t="s">
        <v>4</v>
      </c>
      <c r="F13" s="8" t="s">
        <v>5</v>
      </c>
    </row>
    <row r="14" spans="1:6" ht="18" x14ac:dyDescent="0.25">
      <c r="A14" s="9">
        <v>80</v>
      </c>
      <c r="B14" s="2">
        <v>0</v>
      </c>
      <c r="C14" s="3">
        <f>TRUNC(B14,2)</f>
        <v>0</v>
      </c>
      <c r="D14" s="3">
        <f t="shared" si="0"/>
        <v>0</v>
      </c>
      <c r="E14" s="4">
        <v>240000</v>
      </c>
      <c r="F14" s="10">
        <f t="shared" si="1"/>
        <v>240000</v>
      </c>
    </row>
    <row r="15" spans="1:6" ht="18.75" thickBot="1" x14ac:dyDescent="0.3">
      <c r="A15" s="21" t="s">
        <v>23</v>
      </c>
      <c r="B15" s="22"/>
      <c r="C15" s="22"/>
      <c r="D15" s="22"/>
      <c r="E15" s="23"/>
      <c r="F15" s="11">
        <f>SUM(F10+F12+F14)</f>
        <v>1183500</v>
      </c>
    </row>
    <row r="16" spans="1:6" ht="20.25" x14ac:dyDescent="0.3">
      <c r="A16" s="24" t="s">
        <v>27</v>
      </c>
      <c r="B16" s="25"/>
      <c r="C16" s="25"/>
      <c r="D16" s="25"/>
      <c r="E16" s="25"/>
      <c r="F16" s="26"/>
    </row>
    <row r="17" spans="1:6" ht="63" x14ac:dyDescent="0.25">
      <c r="A17" s="7" t="s">
        <v>28</v>
      </c>
      <c r="B17" s="1" t="s">
        <v>1</v>
      </c>
      <c r="C17" s="1" t="s">
        <v>2</v>
      </c>
      <c r="D17" s="1" t="s">
        <v>3</v>
      </c>
      <c r="E17" s="1" t="s">
        <v>4</v>
      </c>
      <c r="F17" s="8" t="s">
        <v>5</v>
      </c>
    </row>
    <row r="18" spans="1:6" ht="18" x14ac:dyDescent="0.25">
      <c r="A18" s="9">
        <v>600</v>
      </c>
      <c r="B18" s="2">
        <v>0</v>
      </c>
      <c r="C18" s="3">
        <f t="shared" ref="C18:C32" si="2">TRUNC(B18,2)</f>
        <v>0</v>
      </c>
      <c r="D18" s="3">
        <f t="shared" si="0"/>
        <v>0</v>
      </c>
      <c r="E18" s="4">
        <v>1200000</v>
      </c>
      <c r="F18" s="10">
        <f t="shared" si="1"/>
        <v>1200000</v>
      </c>
    </row>
    <row r="19" spans="1:6" ht="63" x14ac:dyDescent="0.25">
      <c r="A19" s="7" t="s">
        <v>34</v>
      </c>
      <c r="B19" s="1" t="s">
        <v>1</v>
      </c>
      <c r="C19" s="1" t="s">
        <v>2</v>
      </c>
      <c r="D19" s="1" t="s">
        <v>3</v>
      </c>
      <c r="E19" s="1" t="s">
        <v>4</v>
      </c>
      <c r="F19" s="8" t="s">
        <v>5</v>
      </c>
    </row>
    <row r="20" spans="1:6" ht="18" x14ac:dyDescent="0.25">
      <c r="A20" s="9">
        <v>250</v>
      </c>
      <c r="B20" s="2">
        <v>0</v>
      </c>
      <c r="C20" s="3">
        <f t="shared" si="2"/>
        <v>0</v>
      </c>
      <c r="D20" s="3">
        <f t="shared" si="0"/>
        <v>0</v>
      </c>
      <c r="E20" s="4">
        <v>37000</v>
      </c>
      <c r="F20" s="10">
        <f t="shared" si="1"/>
        <v>37000</v>
      </c>
    </row>
    <row r="21" spans="1:6" ht="63" x14ac:dyDescent="0.25">
      <c r="A21" s="7" t="s">
        <v>36</v>
      </c>
      <c r="B21" s="1" t="s">
        <v>1</v>
      </c>
      <c r="C21" s="1" t="s">
        <v>2</v>
      </c>
      <c r="D21" s="1" t="s">
        <v>3</v>
      </c>
      <c r="E21" s="1" t="s">
        <v>4</v>
      </c>
      <c r="F21" s="8" t="s">
        <v>5</v>
      </c>
    </row>
    <row r="22" spans="1:6" ht="18" x14ac:dyDescent="0.25">
      <c r="A22" s="9">
        <v>250</v>
      </c>
      <c r="B22" s="2">
        <v>0</v>
      </c>
      <c r="C22" s="3">
        <f t="shared" si="2"/>
        <v>0</v>
      </c>
      <c r="D22" s="3">
        <f t="shared" si="0"/>
        <v>0</v>
      </c>
      <c r="E22" s="4">
        <v>27500</v>
      </c>
      <c r="F22" s="10">
        <f t="shared" si="1"/>
        <v>27500</v>
      </c>
    </row>
    <row r="23" spans="1:6" ht="18.75" thickBot="1" x14ac:dyDescent="0.3">
      <c r="A23" s="21" t="s">
        <v>29</v>
      </c>
      <c r="B23" s="22"/>
      <c r="C23" s="22"/>
      <c r="D23" s="22"/>
      <c r="E23" s="23"/>
      <c r="F23" s="11">
        <f>SUM(F18+F20+F22)</f>
        <v>1264500</v>
      </c>
    </row>
    <row r="24" spans="1:6" ht="20.25" x14ac:dyDescent="0.3">
      <c r="A24" s="24" t="s">
        <v>30</v>
      </c>
      <c r="B24" s="25"/>
      <c r="C24" s="25"/>
      <c r="D24" s="25"/>
      <c r="E24" s="25"/>
      <c r="F24" s="26"/>
    </row>
    <row r="25" spans="1:6" ht="63" x14ac:dyDescent="0.25">
      <c r="A25" s="7" t="s">
        <v>31</v>
      </c>
      <c r="B25" s="1" t="s">
        <v>1</v>
      </c>
      <c r="C25" s="1" t="s">
        <v>2</v>
      </c>
      <c r="D25" s="1" t="s">
        <v>3</v>
      </c>
      <c r="E25" s="1" t="s">
        <v>4</v>
      </c>
      <c r="F25" s="8" t="s">
        <v>5</v>
      </c>
    </row>
    <row r="26" spans="1:6" ht="18" x14ac:dyDescent="0.25">
      <c r="A26" s="9">
        <v>1620</v>
      </c>
      <c r="B26" s="2">
        <v>0</v>
      </c>
      <c r="C26" s="3">
        <f t="shared" si="2"/>
        <v>0</v>
      </c>
      <c r="D26" s="3">
        <f t="shared" si="0"/>
        <v>0</v>
      </c>
      <c r="E26" s="4">
        <v>5103000</v>
      </c>
      <c r="F26" s="10">
        <f t="shared" si="1"/>
        <v>5103000</v>
      </c>
    </row>
    <row r="27" spans="1:6" ht="63" x14ac:dyDescent="0.25">
      <c r="A27" s="7" t="s">
        <v>33</v>
      </c>
      <c r="B27" s="1" t="s">
        <v>1</v>
      </c>
      <c r="C27" s="1" t="s">
        <v>2</v>
      </c>
      <c r="D27" s="1" t="s">
        <v>3</v>
      </c>
      <c r="E27" s="1" t="s">
        <v>4</v>
      </c>
      <c r="F27" s="8" t="s">
        <v>5</v>
      </c>
    </row>
    <row r="28" spans="1:6" ht="18" x14ac:dyDescent="0.25">
      <c r="A28" s="9">
        <v>50</v>
      </c>
      <c r="B28" s="2">
        <v>0</v>
      </c>
      <c r="C28" s="3">
        <f t="shared" si="2"/>
        <v>0</v>
      </c>
      <c r="D28" s="3">
        <f t="shared" si="0"/>
        <v>0</v>
      </c>
      <c r="E28" s="4">
        <v>525000</v>
      </c>
      <c r="F28" s="10">
        <f t="shared" si="1"/>
        <v>525000</v>
      </c>
    </row>
    <row r="29" spans="1:6" ht="63" x14ac:dyDescent="0.25">
      <c r="A29" s="7" t="s">
        <v>34</v>
      </c>
      <c r="B29" s="1" t="s">
        <v>1</v>
      </c>
      <c r="C29" s="1" t="s">
        <v>2</v>
      </c>
      <c r="D29" s="1" t="s">
        <v>3</v>
      </c>
      <c r="E29" s="1" t="s">
        <v>4</v>
      </c>
      <c r="F29" s="8" t="s">
        <v>5</v>
      </c>
    </row>
    <row r="30" spans="1:6" ht="18" x14ac:dyDescent="0.25">
      <c r="A30" s="12">
        <v>1360</v>
      </c>
      <c r="B30" s="2">
        <v>0</v>
      </c>
      <c r="C30" s="3">
        <f t="shared" si="2"/>
        <v>0</v>
      </c>
      <c r="D30" s="3">
        <f t="shared" si="0"/>
        <v>0</v>
      </c>
      <c r="E30" s="4">
        <v>204000</v>
      </c>
      <c r="F30" s="10">
        <f t="shared" si="1"/>
        <v>204000</v>
      </c>
    </row>
    <row r="31" spans="1:6" ht="63" x14ac:dyDescent="0.25">
      <c r="A31" s="7" t="s">
        <v>35</v>
      </c>
      <c r="B31" s="1" t="s">
        <v>1</v>
      </c>
      <c r="C31" s="1" t="s">
        <v>2</v>
      </c>
      <c r="D31" s="1" t="s">
        <v>3</v>
      </c>
      <c r="E31" s="1" t="s">
        <v>4</v>
      </c>
      <c r="F31" s="8" t="s">
        <v>5</v>
      </c>
    </row>
    <row r="32" spans="1:6" ht="18" x14ac:dyDescent="0.25">
      <c r="A32" s="12">
        <v>620</v>
      </c>
      <c r="B32" s="2">
        <v>0</v>
      </c>
      <c r="C32" s="3">
        <f t="shared" si="2"/>
        <v>0</v>
      </c>
      <c r="D32" s="3">
        <f t="shared" si="0"/>
        <v>0</v>
      </c>
      <c r="E32" s="4">
        <v>62000</v>
      </c>
      <c r="F32" s="10">
        <f t="shared" si="1"/>
        <v>62000</v>
      </c>
    </row>
    <row r="33" spans="1:6" ht="18.75" thickBot="1" x14ac:dyDescent="0.3">
      <c r="A33" s="21" t="s">
        <v>32</v>
      </c>
      <c r="B33" s="22"/>
      <c r="C33" s="22"/>
      <c r="D33" s="22"/>
      <c r="E33" s="23"/>
      <c r="F33" s="11">
        <f>SUM(F26+F28+F30+F32)</f>
        <v>5894000</v>
      </c>
    </row>
    <row r="34" spans="1:6" ht="21.75" customHeight="1" x14ac:dyDescent="0.25"/>
    <row r="35" spans="1:6" ht="21.75" customHeight="1" x14ac:dyDescent="0.25"/>
    <row r="36" spans="1:6" ht="19.5" customHeight="1" x14ac:dyDescent="0.25"/>
    <row r="37" spans="1:6" ht="18" customHeight="1" x14ac:dyDescent="0.25"/>
    <row r="47" spans="1:6" x14ac:dyDescent="0.25">
      <c r="A47" s="14" t="s">
        <v>17</v>
      </c>
      <c r="B47" s="14"/>
      <c r="C47" s="14"/>
      <c r="D47" s="14"/>
      <c r="E47" s="14"/>
      <c r="F47" s="14"/>
    </row>
    <row r="49" spans="1:6" x14ac:dyDescent="0.25">
      <c r="A49" s="13" t="s">
        <v>6</v>
      </c>
      <c r="B49" s="14"/>
      <c r="C49" s="14"/>
      <c r="D49" s="14"/>
      <c r="E49" s="14"/>
      <c r="F49" s="14"/>
    </row>
    <row r="50" spans="1:6" x14ac:dyDescent="0.25">
      <c r="A50" s="28" t="s">
        <v>7</v>
      </c>
      <c r="B50" s="28"/>
      <c r="C50" s="28"/>
      <c r="D50" s="28"/>
      <c r="E50" s="28"/>
      <c r="F50" s="28"/>
    </row>
    <row r="51" spans="1:6" ht="27.75" customHeight="1" x14ac:dyDescent="0.25">
      <c r="A51" s="13" t="s">
        <v>18</v>
      </c>
      <c r="B51" s="13"/>
      <c r="C51" s="13"/>
      <c r="D51" s="13"/>
      <c r="E51" s="13"/>
      <c r="F51" s="13"/>
    </row>
    <row r="53" spans="1:6" x14ac:dyDescent="0.25">
      <c r="A53" s="13" t="s">
        <v>8</v>
      </c>
      <c r="B53" s="13"/>
      <c r="C53" s="13"/>
      <c r="D53" s="13"/>
      <c r="E53" s="13"/>
      <c r="F53" s="13"/>
    </row>
    <row r="54" spans="1:6" x14ac:dyDescent="0.25">
      <c r="A54" s="13"/>
      <c r="B54" s="14"/>
      <c r="C54" s="14"/>
      <c r="D54" s="14"/>
      <c r="E54" s="14"/>
      <c r="F54" s="14"/>
    </row>
    <row r="56" spans="1:6" ht="62.25" customHeight="1" x14ac:dyDescent="0.25">
      <c r="A56" s="29" t="s">
        <v>9</v>
      </c>
      <c r="B56" s="29"/>
      <c r="C56" s="29"/>
      <c r="D56" s="29"/>
      <c r="E56" s="29"/>
      <c r="F56" s="29"/>
    </row>
    <row r="59" spans="1:6" x14ac:dyDescent="0.25">
      <c r="A59" t="s">
        <v>10</v>
      </c>
    </row>
    <row r="61" spans="1:6" ht="15.75" thickBot="1" x14ac:dyDescent="0.3"/>
    <row r="62" spans="1:6" x14ac:dyDescent="0.25">
      <c r="A62" s="30" t="s">
        <v>11</v>
      </c>
      <c r="B62" s="30" t="s">
        <v>12</v>
      </c>
      <c r="C62" s="30" t="s">
        <v>13</v>
      </c>
      <c r="D62" s="30" t="s">
        <v>14</v>
      </c>
    </row>
    <row r="63" spans="1:6" x14ac:dyDescent="0.25">
      <c r="A63" s="31"/>
      <c r="B63" s="31"/>
      <c r="C63" s="31"/>
      <c r="D63" s="31"/>
    </row>
    <row r="64" spans="1:6" ht="15.75" thickBot="1" x14ac:dyDescent="0.3">
      <c r="A64" s="32"/>
      <c r="B64" s="32"/>
      <c r="C64" s="32"/>
      <c r="D64" s="32"/>
    </row>
    <row r="65" spans="1:4" x14ac:dyDescent="0.25">
      <c r="A65" s="5"/>
    </row>
    <row r="67" spans="1:4" ht="45" x14ac:dyDescent="0.25">
      <c r="A67" s="6" t="s">
        <v>19</v>
      </c>
    </row>
    <row r="69" spans="1:4" ht="45.75" customHeight="1" x14ac:dyDescent="0.25">
      <c r="A69" s="27" t="s">
        <v>15</v>
      </c>
      <c r="B69" s="27"/>
      <c r="C69" s="27"/>
      <c r="D69" s="27"/>
    </row>
    <row r="72" spans="1:4" x14ac:dyDescent="0.25">
      <c r="A72" t="s">
        <v>16</v>
      </c>
    </row>
  </sheetData>
  <sheetProtection algorithmName="SHA-512" hashValue="jnPkIyBzIYeqRb8XHmMRJB59Pk39hePQqnPyhpyjx/aCiDgFDojA9dWitbdL6/C4jb8HgAdM4W6NKaKorzp2XA==" saltValue="/zZfLehQahSuTMVV/6n5IA==" spinCount="100000" sheet="1" objects="1" scenarios="1"/>
  <mergeCells count="22">
    <mergeCell ref="A69:D69"/>
    <mergeCell ref="A50:F50"/>
    <mergeCell ref="A51:F51"/>
    <mergeCell ref="A53:F53"/>
    <mergeCell ref="A54:F54"/>
    <mergeCell ref="A56:F56"/>
    <mergeCell ref="A62:A64"/>
    <mergeCell ref="B62:B64"/>
    <mergeCell ref="C62:C64"/>
    <mergeCell ref="D62:D64"/>
    <mergeCell ref="A49:F49"/>
    <mergeCell ref="A2:F2"/>
    <mergeCell ref="A3:F3"/>
    <mergeCell ref="A5:F5"/>
    <mergeCell ref="A6:F6"/>
    <mergeCell ref="A47:F47"/>
    <mergeCell ref="A8:F8"/>
    <mergeCell ref="A15:E15"/>
    <mergeCell ref="A16:F16"/>
    <mergeCell ref="A23:E23"/>
    <mergeCell ref="A24:F24"/>
    <mergeCell ref="A33:E33"/>
  </mergeCells>
  <dataValidations count="1">
    <dataValidation type="decimal" allowBlank="1" showInputMessage="1" showErrorMessage="1" sqref="C10 C20 C22 C26 C12 C14 C18 C28 C30 C32" xr:uid="{5137C5E8-3836-4CC2-B25A-9EF328EAC4F5}">
      <formula1>-200</formula1>
      <formula2>200</formula2>
    </dataValidation>
  </dataValidations>
  <pageMargins left="0.51181102362204722" right="0.51181102362204722" top="0.6692913385826772" bottom="0.6692913385826772" header="0.31496062992125984" footer="0.31496062992125984"/>
  <pageSetup paperSize="9" scale="49"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Rene Vaca Ramos - ADM/SLI</dc:creator>
  <cp:lastModifiedBy>Murilo Jacob de Lima - ADM/SEMAT</cp:lastModifiedBy>
  <cp:lastPrinted>2022-09-15T19:46:39Z</cp:lastPrinted>
  <dcterms:created xsi:type="dcterms:W3CDTF">2021-04-13T14:06:48Z</dcterms:created>
  <dcterms:modified xsi:type="dcterms:W3CDTF">2022-09-28T19:20:58Z</dcterms:modified>
</cp:coreProperties>
</file>