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80" windowWidth="27795" windowHeight="12225" tabRatio="602" activeTab="3"/>
  </bookViews>
  <sheets>
    <sheet name="METAIS " sheetId="8" r:id="rId1"/>
    <sheet name="LOUÇAS" sheetId="13" r:id="rId2"/>
    <sheet name="ACESSÓRIOS" sheetId="17" r:id="rId3"/>
    <sheet name="LUMINÁRIAS" sheetId="18" r:id="rId4"/>
  </sheets>
  <definedNames>
    <definedName name="_xlnm.Print_Area" localSheetId="2">ACESSÓRIOS!$A$1:$I$23</definedName>
    <definedName name="_xlnm.Print_Area" localSheetId="1">LOUÇAS!$A$1:$I$21</definedName>
    <definedName name="_xlnm.Print_Area" localSheetId="3">LUMINÁRIAS!$A$1:$I$15</definedName>
    <definedName name="_xlnm.Print_Area" localSheetId="0">'METAIS '!$A$1:$I$41</definedName>
  </definedNames>
  <calcPr calcId="125725"/>
</workbook>
</file>

<file path=xl/calcChain.xml><?xml version="1.0" encoding="utf-8"?>
<calcChain xmlns="http://schemas.openxmlformats.org/spreadsheetml/2006/main">
  <c r="I15" i="18"/>
  <c r="I29" i="8" l="1"/>
  <c r="I17"/>
  <c r="I35"/>
  <c r="I26" l="1"/>
  <c r="I23" i="17" l="1"/>
  <c r="I18" i="13"/>
  <c r="I41" i="8" l="1"/>
  <c r="I38"/>
  <c r="I32"/>
  <c r="I19" i="17" l="1"/>
  <c r="I16"/>
  <c r="I21" i="13"/>
  <c r="I16"/>
  <c r="I23" i="8" l="1"/>
</calcChain>
</file>

<file path=xl/sharedStrings.xml><?xml version="1.0" encoding="utf-8"?>
<sst xmlns="http://schemas.openxmlformats.org/spreadsheetml/2006/main" count="231" uniqueCount="101">
  <si>
    <t>CARIMBO DE REVISÃO DE PROJETOS</t>
  </si>
  <si>
    <t>CONTROLE DE VERSÕES</t>
  </si>
  <si>
    <t>PRANCHA</t>
  </si>
  <si>
    <t>Data revisão:</t>
  </si>
  <si>
    <t>Nº da revisão:</t>
  </si>
  <si>
    <t>Descrição da revisão:</t>
  </si>
  <si>
    <t>Responsável pela revisão:</t>
  </si>
  <si>
    <t xml:space="preserve">Identificação: </t>
  </si>
  <si>
    <t>Visto coordenação de projetos:</t>
  </si>
  <si>
    <t>IMAGEM</t>
  </si>
  <si>
    <t>TIPO</t>
  </si>
  <si>
    <t>MARCA</t>
  </si>
  <si>
    <t>LINHA</t>
  </si>
  <si>
    <t>REFERÊNCIA</t>
  </si>
  <si>
    <t>REF. COR</t>
  </si>
  <si>
    <t>AMBIENTE</t>
  </si>
  <si>
    <t>QUANTIDADE</t>
  </si>
  <si>
    <t>TOTAL</t>
  </si>
  <si>
    <t>METAIS</t>
  </si>
  <si>
    <t>DECA</t>
  </si>
  <si>
    <t>GE17</t>
  </si>
  <si>
    <t xml:space="preserve">ESPECIFICAÇÃO (METAIS) </t>
  </si>
  <si>
    <t>ARQUITETO RESPONSÁVEL: ARQ. RAFAEL TAVARES</t>
  </si>
  <si>
    <t>LOUÇAS</t>
  </si>
  <si>
    <r>
      <t>ESPECIFICAÇÃO (</t>
    </r>
    <r>
      <rPr>
        <b/>
        <sz val="12"/>
        <rFont val="Calibri"/>
        <family val="2"/>
        <scheme val="minor"/>
      </rPr>
      <t>LOUÇAS</t>
    </r>
    <r>
      <rPr>
        <b/>
        <sz val="12"/>
        <color theme="1"/>
        <rFont val="Calibri"/>
        <family val="2"/>
        <scheme val="minor"/>
      </rPr>
      <t>)</t>
    </r>
  </si>
  <si>
    <t>CROMADO</t>
  </si>
  <si>
    <t>ACESSÓRIOS</t>
  </si>
  <si>
    <r>
      <t>ESPECIFICAÇÃO (</t>
    </r>
    <r>
      <rPr>
        <b/>
        <sz val="12"/>
        <rFont val="Calibri"/>
        <family val="2"/>
        <scheme val="minor"/>
      </rPr>
      <t>ACESSÓRIOS</t>
    </r>
    <r>
      <rPr>
        <b/>
        <sz val="12"/>
        <color theme="1"/>
        <rFont val="Calibri"/>
        <family val="2"/>
        <scheme val="minor"/>
      </rPr>
      <t>)</t>
    </r>
  </si>
  <si>
    <t>BRANCO</t>
  </si>
  <si>
    <t>DECAMATIC ECO</t>
  </si>
  <si>
    <t>FLEX</t>
  </si>
  <si>
    <t>CABIDE</t>
  </si>
  <si>
    <t>2060.C.FLX</t>
  </si>
  <si>
    <t>DUCHA HIGIÊNICA COM REGISTRO E DERIVAÇÃO</t>
  </si>
  <si>
    <t>STICK</t>
  </si>
  <si>
    <t>1984.C84.ACT.CR</t>
  </si>
  <si>
    <t>DISPENSER PARA SABONETE LÍQUIDO COM REFIL OU RESERVATÓRIO 800ml</t>
  </si>
  <si>
    <t>PREMISSE</t>
  </si>
  <si>
    <t>CLEAN VELOX</t>
  </si>
  <si>
    <t>C19429</t>
  </si>
  <si>
    <t>DISPENSER PARA PAPEL TOALHA INTERFOLHAS 2 OU 3 DOBRAS</t>
  </si>
  <si>
    <t>C19533</t>
  </si>
  <si>
    <t>DISPENSER PARA PAPEL HIGIÊNICO TIPO ROLÃO</t>
  </si>
  <si>
    <t>C195650</t>
  </si>
  <si>
    <t>1173.C.CONF</t>
  </si>
  <si>
    <t>TORNEIRA DE MESA CONFORTO COM FECHAMENTO AUTOMÁTICO PARA LAVATÓRIO</t>
  </si>
  <si>
    <t>INOX</t>
  </si>
  <si>
    <t>ITEM</t>
  </si>
  <si>
    <t>M-01</t>
  </si>
  <si>
    <t>M-02</t>
  </si>
  <si>
    <t>M-03</t>
  </si>
  <si>
    <t>M-04</t>
  </si>
  <si>
    <t>M-05</t>
  </si>
  <si>
    <t>M-06</t>
  </si>
  <si>
    <t>M-07</t>
  </si>
  <si>
    <t>L-01</t>
  </si>
  <si>
    <t>L-02</t>
  </si>
  <si>
    <t>L-03</t>
  </si>
  <si>
    <t>A-01</t>
  </si>
  <si>
    <t>A-02</t>
  </si>
  <si>
    <t>A-03</t>
  </si>
  <si>
    <t xml:space="preserve">      </t>
  </si>
  <si>
    <t>_</t>
  </si>
  <si>
    <t xml:space="preserve">IZY                    </t>
  </si>
  <si>
    <t>L.37.17   1602.C.PLA</t>
  </si>
  <si>
    <t xml:space="preserve">CUBA DE EMBUTIR OVAL COM VÁLVULA DE ESCOAMENTO </t>
  </si>
  <si>
    <t>BACIA SANITÁRIA CONVENCIONAL IZY COM ASSENTO PLÁSTICO COM MICROBAN</t>
  </si>
  <si>
    <t>P.111.17              AP.01.17</t>
  </si>
  <si>
    <t>VÁLVULA DE DESCARGA</t>
  </si>
  <si>
    <t>2545.C.112</t>
  </si>
  <si>
    <t>HYDRA DUO</t>
  </si>
  <si>
    <t>TIGRE</t>
  </si>
  <si>
    <t>CAIXA SIFONADA QUADRADA 15X15CM COM GRELHA</t>
  </si>
  <si>
    <t>RALO QUADRADO 15X15CM</t>
  </si>
  <si>
    <t>SANITÁRIO FEMININO</t>
  </si>
  <si>
    <t>SANITÁRIO MASCULINO</t>
  </si>
  <si>
    <t>SANITÁRIO INFANTIL</t>
  </si>
  <si>
    <t>SANITÁRIO FEMININO E MASCULINO</t>
  </si>
  <si>
    <t>BACIA CONVENCIONAL STUDIO KIDS</t>
  </si>
  <si>
    <t>PI.16.17</t>
  </si>
  <si>
    <t>SESC UNIVERSITÁRIO</t>
  </si>
  <si>
    <t>STUDIO KIDS</t>
  </si>
  <si>
    <t xml:space="preserve">VÁLVULA DE DESCARGA METÁLICA COM ACIONAMENTO POR ALAVANCA              (30,6 x 24 x 14 cm) </t>
  </si>
  <si>
    <t>BARRA DE APOIO PCD 80 cm</t>
  </si>
  <si>
    <t>CONFORTO</t>
  </si>
  <si>
    <t>2310.I.080.POL</t>
  </si>
  <si>
    <t>AÇO POLIDO</t>
  </si>
  <si>
    <t>M-09</t>
  </si>
  <si>
    <t>2310.I.070.POL</t>
  </si>
  <si>
    <t>BARRA DE APOIO PCD 70 cm</t>
  </si>
  <si>
    <t>M-10</t>
  </si>
  <si>
    <t>PRESSMATIC BENEFIT</t>
  </si>
  <si>
    <t>DOCOL</t>
  </si>
  <si>
    <t>OO184906</t>
  </si>
  <si>
    <t>LUMINÁRIAS</t>
  </si>
  <si>
    <r>
      <t>ESPECIFICAÇÃO (</t>
    </r>
    <r>
      <rPr>
        <b/>
        <sz val="12"/>
        <rFont val="Calibri"/>
        <family val="2"/>
        <scheme val="minor"/>
      </rPr>
      <t>LUMINÁRIAS</t>
    </r>
    <r>
      <rPr>
        <b/>
        <sz val="12"/>
        <color theme="1"/>
        <rFont val="Calibri"/>
        <family val="2"/>
        <scheme val="minor"/>
      </rPr>
      <t>)</t>
    </r>
  </si>
  <si>
    <t>LUMICENTER LIGHTING</t>
  </si>
  <si>
    <t>DOWNLIGHTS FIXOS LED</t>
  </si>
  <si>
    <t xml:space="preserve">TINTA PÓ POLIÉSTER NA COR BRANCA MICROTEXTURIZADA </t>
  </si>
  <si>
    <t>LUMINÁRIA EMBUTIR LED 30X30CM</t>
  </si>
  <si>
    <t>EF75-E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</si>
</sst>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vertical="center" wrapText="1"/>
    </xf>
    <xf numFmtId="0" fontId="0" fillId="0" borderId="0" xfId="0" applyBorder="1" applyAlignment="1"/>
    <xf numFmtId="0" fontId="1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1" fillId="0" borderId="0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0" xfId="0" applyFont="1" applyFill="1" applyBorder="1" applyAlignment="1">
      <alignment wrapText="1"/>
    </xf>
    <xf numFmtId="0" fontId="1" fillId="0" borderId="15" xfId="0" applyFont="1" applyFill="1" applyBorder="1" applyAlignment="1">
      <alignment wrapText="1"/>
    </xf>
    <xf numFmtId="0" fontId="1" fillId="0" borderId="11" xfId="0" applyFont="1" applyFill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0" fillId="0" borderId="0" xfId="0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ont="1"/>
    <xf numFmtId="0" fontId="1" fillId="0" borderId="0" xfId="0" applyFont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3" borderId="0" xfId="0" applyFill="1" applyBorder="1"/>
    <xf numFmtId="0" fontId="5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0" borderId="10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14" fontId="1" fillId="0" borderId="10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  <color rgb="FF3BFF94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jpeg"/><Relationship Id="rId1" Type="http://schemas.openxmlformats.org/officeDocument/2006/relationships/image" Target="../media/image10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5.png"/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256761</xdr:colOff>
      <xdr:row>13</xdr:row>
      <xdr:rowOff>388089</xdr:rowOff>
    </xdr:from>
    <xdr:to>
      <xdr:col>0</xdr:col>
      <xdr:colOff>1223221</xdr:colOff>
      <xdr:row>15</xdr:row>
      <xdr:rowOff>432766</xdr:rowOff>
    </xdr:to>
    <xdr:pic>
      <xdr:nvPicPr>
        <xdr:cNvPr id="16" name="Imagem 15" descr="THUMB_M.715_2580.E.BR_V1_GG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6761" y="2988414"/>
          <a:ext cx="966460" cy="114957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17</xdr:row>
      <xdr:rowOff>38674</xdr:rowOff>
    </xdr:from>
    <xdr:to>
      <xdr:col>0</xdr:col>
      <xdr:colOff>1095375</xdr:colOff>
      <xdr:row>18</xdr:row>
      <xdr:rowOff>581025</xdr:rowOff>
    </xdr:to>
    <xdr:pic>
      <xdr:nvPicPr>
        <xdr:cNvPr id="19" name="Imagem 18" descr="THUMB_M.715_2580.E.BR_V1_GGG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5750" y="4477324"/>
          <a:ext cx="809625" cy="1209101"/>
        </a:xfrm>
        <a:prstGeom prst="rect">
          <a:avLst/>
        </a:prstGeom>
      </xdr:spPr>
    </xdr:pic>
    <xdr:clientData/>
  </xdr:twoCellAnchor>
  <xdr:twoCellAnchor editAs="oneCell">
    <xdr:from>
      <xdr:col>0</xdr:col>
      <xdr:colOff>123826</xdr:colOff>
      <xdr:row>20</xdr:row>
      <xdr:rowOff>107387</xdr:rowOff>
    </xdr:from>
    <xdr:to>
      <xdr:col>0</xdr:col>
      <xdr:colOff>1314450</xdr:colOff>
      <xdr:row>21</xdr:row>
      <xdr:rowOff>459043</xdr:rowOff>
    </xdr:to>
    <xdr:pic>
      <xdr:nvPicPr>
        <xdr:cNvPr id="23" name="Imagem 22" descr="full_torneira-de-cozinha-soho-banca-(1198_so)-cpia.png-G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23826" y="6155762"/>
          <a:ext cx="1190624" cy="1094606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35</xdr:row>
      <xdr:rowOff>209550</xdr:rowOff>
    </xdr:from>
    <xdr:to>
      <xdr:col>0</xdr:col>
      <xdr:colOff>1247775</xdr:colOff>
      <xdr:row>36</xdr:row>
      <xdr:rowOff>371475</xdr:rowOff>
    </xdr:to>
    <xdr:pic>
      <xdr:nvPicPr>
        <xdr:cNvPr id="20" name="Imagem 19" descr="7.jpg"/>
        <xdr:cNvPicPr>
          <a:picLocks noChangeAspect="1"/>
        </xdr:cNvPicPr>
      </xdr:nvPicPr>
      <xdr:blipFill>
        <a:blip xmlns:r="http://schemas.openxmlformats.org/officeDocument/2006/relationships" r:embed="rId4" cstate="print"/>
        <a:srcRect l="4202" t="21849" b="15966"/>
        <a:stretch>
          <a:fillRect/>
        </a:stretch>
      </xdr:blipFill>
      <xdr:spPr>
        <a:xfrm>
          <a:off x="28575" y="13735050"/>
          <a:ext cx="1219200" cy="819150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228601</xdr:colOff>
      <xdr:row>38</xdr:row>
      <xdr:rowOff>76200</xdr:rowOff>
    </xdr:from>
    <xdr:to>
      <xdr:col>0</xdr:col>
      <xdr:colOff>1182925</xdr:colOff>
      <xdr:row>39</xdr:row>
      <xdr:rowOff>590550</xdr:rowOff>
    </xdr:to>
    <xdr:pic>
      <xdr:nvPicPr>
        <xdr:cNvPr id="22" name="Imagem 21" descr="7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28601" y="21107400"/>
          <a:ext cx="954324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23</xdr:row>
      <xdr:rowOff>76200</xdr:rowOff>
    </xdr:from>
    <xdr:to>
      <xdr:col>0</xdr:col>
      <xdr:colOff>1095375</xdr:colOff>
      <xdr:row>24</xdr:row>
      <xdr:rowOff>555476</xdr:rowOff>
    </xdr:to>
    <xdr:pic>
      <xdr:nvPicPr>
        <xdr:cNvPr id="11" name="Imagem 10" descr="valvula.png"/>
        <xdr:cNvPicPr>
          <a:picLocks noChangeAspect="1"/>
        </xdr:cNvPicPr>
      </xdr:nvPicPr>
      <xdr:blipFill>
        <a:blip xmlns:r="http://schemas.openxmlformats.org/officeDocument/2006/relationships" r:embed="rId6" cstate="print"/>
        <a:srcRect b="6659"/>
        <a:stretch>
          <a:fillRect/>
        </a:stretch>
      </xdr:blipFill>
      <xdr:spPr>
        <a:xfrm>
          <a:off x="266700" y="7743825"/>
          <a:ext cx="828675" cy="1136501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29</xdr:row>
      <xdr:rowOff>352425</xdr:rowOff>
    </xdr:from>
    <xdr:ext cx="1228724" cy="619125"/>
    <xdr:pic>
      <xdr:nvPicPr>
        <xdr:cNvPr id="10" name="Imagem 9" descr="produto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 t="6977" b="17442"/>
        <a:stretch>
          <a:fillRect/>
        </a:stretch>
      </xdr:blipFill>
      <xdr:spPr bwMode="auto">
        <a:xfrm>
          <a:off x="95250" y="10372725"/>
          <a:ext cx="1228724" cy="619125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38100</xdr:colOff>
      <xdr:row>32</xdr:row>
      <xdr:rowOff>361950</xdr:rowOff>
    </xdr:from>
    <xdr:to>
      <xdr:col>0</xdr:col>
      <xdr:colOff>1295595</xdr:colOff>
      <xdr:row>33</xdr:row>
      <xdr:rowOff>276224</xdr:rowOff>
    </xdr:to>
    <xdr:pic>
      <xdr:nvPicPr>
        <xdr:cNvPr id="12" name="Imagem 11" descr="barra pne 70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100" y="11887200"/>
          <a:ext cx="1257495" cy="46672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26</xdr:row>
      <xdr:rowOff>152400</xdr:rowOff>
    </xdr:from>
    <xdr:to>
      <xdr:col>0</xdr:col>
      <xdr:colOff>1243228</xdr:colOff>
      <xdr:row>27</xdr:row>
      <xdr:rowOff>561975</xdr:rowOff>
    </xdr:to>
    <xdr:pic>
      <xdr:nvPicPr>
        <xdr:cNvPr id="14" name="Imagem 13" descr="6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6675" y="10010775"/>
          <a:ext cx="1176553" cy="1066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138619</xdr:colOff>
      <xdr:row>18</xdr:row>
      <xdr:rowOff>219903</xdr:rowOff>
    </xdr:from>
    <xdr:to>
      <xdr:col>0</xdr:col>
      <xdr:colOff>1250675</xdr:colOff>
      <xdr:row>19</xdr:row>
      <xdr:rowOff>331303</xdr:rowOff>
    </xdr:to>
    <xdr:pic>
      <xdr:nvPicPr>
        <xdr:cNvPr id="8" name="Imagem 7" descr="THUMB_L.37.17_V1_GGG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8619" y="7674251"/>
          <a:ext cx="1112056" cy="6166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13</xdr:row>
      <xdr:rowOff>66254</xdr:rowOff>
    </xdr:from>
    <xdr:to>
      <xdr:col>0</xdr:col>
      <xdr:colOff>1151283</xdr:colOff>
      <xdr:row>14</xdr:row>
      <xdr:rowOff>616946</xdr:rowOff>
    </xdr:to>
    <xdr:pic>
      <xdr:nvPicPr>
        <xdr:cNvPr id="10" name="Imagem 9" descr="3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2567602"/>
          <a:ext cx="1151283" cy="1246431"/>
        </a:xfrm>
        <a:prstGeom prst="rect">
          <a:avLst/>
        </a:prstGeom>
      </xdr:spPr>
    </xdr:pic>
    <xdr:clientData/>
  </xdr:twoCellAnchor>
  <xdr:twoCellAnchor editAs="oneCell">
    <xdr:from>
      <xdr:col>0</xdr:col>
      <xdr:colOff>165653</xdr:colOff>
      <xdr:row>16</xdr:row>
      <xdr:rowOff>66263</xdr:rowOff>
    </xdr:from>
    <xdr:to>
      <xdr:col>0</xdr:col>
      <xdr:colOff>1200979</xdr:colOff>
      <xdr:row>16</xdr:row>
      <xdr:rowOff>1247339</xdr:rowOff>
    </xdr:to>
    <xdr:pic>
      <xdr:nvPicPr>
        <xdr:cNvPr id="6" name="Imagem 5" descr="THUMB_PI.16.17_V1_GG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 l="20142" t="19707" r="20156" b="12186"/>
        <a:stretch>
          <a:fillRect/>
        </a:stretch>
      </xdr:blipFill>
      <xdr:spPr>
        <a:xfrm>
          <a:off x="165653" y="4191002"/>
          <a:ext cx="1035326" cy="118107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19050</xdr:rowOff>
    </xdr:from>
    <xdr:to>
      <xdr:col>0</xdr:col>
      <xdr:colOff>1343024</xdr:colOff>
      <xdr:row>15</xdr:row>
      <xdr:rowOff>19050</xdr:rowOff>
    </xdr:to>
    <xdr:pic>
      <xdr:nvPicPr>
        <xdr:cNvPr id="2" name="Imagem 1" descr="premisse-velox-6494838-final_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676525"/>
          <a:ext cx="1343024" cy="134302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104776</xdr:colOff>
      <xdr:row>19</xdr:row>
      <xdr:rowOff>409576</xdr:rowOff>
    </xdr:from>
    <xdr:to>
      <xdr:col>0</xdr:col>
      <xdr:colOff>1343026</xdr:colOff>
      <xdr:row>21</xdr:row>
      <xdr:rowOff>257176</xdr:rowOff>
    </xdr:to>
    <xdr:pic>
      <xdr:nvPicPr>
        <xdr:cNvPr id="6" name="Imagem 5" descr="premisse-velox-6494846-editar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6" y="5838826"/>
          <a:ext cx="1238250" cy="123825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16</xdr:row>
      <xdr:rowOff>38099</xdr:rowOff>
    </xdr:from>
    <xdr:to>
      <xdr:col>0</xdr:col>
      <xdr:colOff>1304925</xdr:colOff>
      <xdr:row>17</xdr:row>
      <xdr:rowOff>628649</xdr:rowOff>
    </xdr:to>
    <xdr:pic>
      <xdr:nvPicPr>
        <xdr:cNvPr id="8" name="Imagem 7" descr="premisse-velox-6494839-editar.pn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52400" y="4229099"/>
          <a:ext cx="1152525" cy="11525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12</xdr:row>
      <xdr:rowOff>361950</xdr:rowOff>
    </xdr:from>
    <xdr:to>
      <xdr:col>0</xdr:col>
      <xdr:colOff>1150629</xdr:colOff>
      <xdr:row>13</xdr:row>
      <xdr:rowOff>347229</xdr:rowOff>
    </xdr:to>
    <xdr:pic>
      <xdr:nvPicPr>
        <xdr:cNvPr id="5" name="Imagem 4" descr="lht43-e_ret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12303" t="10577" r="12368" b="9736"/>
        <a:stretch>
          <a:fillRect/>
        </a:stretch>
      </xdr:blipFill>
      <xdr:spPr>
        <a:xfrm>
          <a:off x="114300" y="3019425"/>
          <a:ext cx="1036329" cy="604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1"/>
  <sheetViews>
    <sheetView topLeftCell="A16" workbookViewId="0">
      <selection activeCell="I41" sqref="A1:I41"/>
    </sheetView>
  </sheetViews>
  <sheetFormatPr defaultRowHeight="15"/>
  <cols>
    <col min="1" max="2" width="20.7109375" customWidth="1"/>
    <col min="3" max="3" width="33.7109375" customWidth="1"/>
    <col min="4" max="5" width="26.7109375" customWidth="1"/>
    <col min="6" max="7" width="20.7109375" customWidth="1"/>
    <col min="8" max="8" width="29.28515625" customWidth="1"/>
    <col min="9" max="9" width="20.7109375" customWidth="1"/>
  </cols>
  <sheetData>
    <row r="1" spans="1:9" ht="15.75">
      <c r="A1" s="76" t="s">
        <v>18</v>
      </c>
      <c r="B1" s="36"/>
      <c r="C1" s="78" t="s">
        <v>21</v>
      </c>
      <c r="D1" s="79"/>
      <c r="E1" s="79"/>
      <c r="F1" s="79"/>
      <c r="G1" s="79"/>
      <c r="H1" s="80"/>
      <c r="I1" s="81"/>
    </row>
    <row r="2" spans="1:9" ht="15.75" customHeight="1">
      <c r="A2" s="77"/>
      <c r="B2" s="37"/>
      <c r="C2" s="84" t="s">
        <v>80</v>
      </c>
      <c r="D2" s="85"/>
      <c r="E2" s="85"/>
      <c r="F2" s="85"/>
      <c r="G2" s="85"/>
      <c r="H2" s="86"/>
      <c r="I2" s="82"/>
    </row>
    <row r="3" spans="1:9">
      <c r="A3" s="77"/>
      <c r="B3" s="38"/>
      <c r="C3" s="87" t="s">
        <v>22</v>
      </c>
      <c r="D3" s="88"/>
      <c r="E3" s="88"/>
      <c r="F3" s="88"/>
      <c r="G3" s="88"/>
      <c r="H3" s="89"/>
      <c r="I3" s="83"/>
    </row>
    <row r="4" spans="1:9">
      <c r="A4" s="90"/>
      <c r="B4" s="91"/>
      <c r="C4" s="91"/>
      <c r="D4" s="91"/>
      <c r="E4" s="91"/>
      <c r="F4" s="91"/>
      <c r="G4" s="91"/>
      <c r="H4" s="91"/>
      <c r="I4" s="91"/>
    </row>
    <row r="5" spans="1:9">
      <c r="A5" s="95" t="s">
        <v>0</v>
      </c>
      <c r="B5" s="96"/>
      <c r="C5" s="96"/>
      <c r="D5" s="96"/>
      <c r="E5" s="96"/>
      <c r="F5" s="97"/>
      <c r="G5" s="98" t="s">
        <v>1</v>
      </c>
      <c r="H5" s="99"/>
      <c r="I5" s="10" t="s">
        <v>2</v>
      </c>
    </row>
    <row r="6" spans="1:9" ht="18.75" customHeight="1">
      <c r="A6" s="1" t="s">
        <v>3</v>
      </c>
      <c r="B6" s="65" t="s">
        <v>4</v>
      </c>
      <c r="C6" s="66"/>
      <c r="D6" s="100" t="s">
        <v>5</v>
      </c>
      <c r="E6" s="101"/>
      <c r="F6" s="2" t="s">
        <v>6</v>
      </c>
      <c r="G6" s="2" t="s">
        <v>7</v>
      </c>
      <c r="H6" s="14" t="s">
        <v>8</v>
      </c>
      <c r="I6" s="102">
        <v>1</v>
      </c>
    </row>
    <row r="7" spans="1:9" ht="15.75">
      <c r="A7" s="25"/>
      <c r="B7" s="67"/>
      <c r="C7" s="68"/>
      <c r="D7" s="105"/>
      <c r="E7" s="106"/>
      <c r="F7" s="27"/>
      <c r="G7" s="23"/>
      <c r="H7" s="4"/>
      <c r="I7" s="103"/>
    </row>
    <row r="8" spans="1:9" ht="15.75" customHeight="1">
      <c r="A8" s="5"/>
      <c r="B8" s="67"/>
      <c r="C8" s="68"/>
      <c r="D8" s="105"/>
      <c r="E8" s="106"/>
      <c r="F8" s="3"/>
      <c r="G8" s="13"/>
      <c r="H8" s="6"/>
      <c r="I8" s="103"/>
    </row>
    <row r="9" spans="1:9" ht="15.75">
      <c r="A9" s="12"/>
      <c r="B9" s="67"/>
      <c r="C9" s="68"/>
      <c r="D9" s="73"/>
      <c r="E9" s="74"/>
      <c r="F9" s="11"/>
      <c r="G9" s="13"/>
      <c r="H9" s="6"/>
      <c r="I9" s="103"/>
    </row>
    <row r="10" spans="1:9" ht="15.75">
      <c r="A10" s="12"/>
      <c r="B10" s="67"/>
      <c r="C10" s="68"/>
      <c r="D10" s="73"/>
      <c r="E10" s="74"/>
      <c r="F10" s="11"/>
      <c r="G10" s="13"/>
      <c r="H10" s="6"/>
      <c r="I10" s="104"/>
    </row>
    <row r="11" spans="1:9">
      <c r="A11" s="92"/>
      <c r="B11" s="93"/>
      <c r="C11" s="93"/>
      <c r="D11" s="93"/>
      <c r="E11" s="93"/>
      <c r="F11" s="93"/>
      <c r="G11" s="93"/>
      <c r="H11" s="93"/>
      <c r="I11" s="93"/>
    </row>
    <row r="12" spans="1:9" ht="21.75" customHeight="1">
      <c r="A12" s="76" t="s">
        <v>9</v>
      </c>
      <c r="B12" s="69" t="s">
        <v>47</v>
      </c>
      <c r="C12" s="76" t="s">
        <v>10</v>
      </c>
      <c r="D12" s="76" t="s">
        <v>11</v>
      </c>
      <c r="E12" s="76" t="s">
        <v>12</v>
      </c>
      <c r="F12" s="76" t="s">
        <v>13</v>
      </c>
      <c r="G12" s="73" t="s">
        <v>14</v>
      </c>
      <c r="H12" s="76" t="s">
        <v>15</v>
      </c>
      <c r="I12" s="76" t="s">
        <v>16</v>
      </c>
    </row>
    <row r="13" spans="1:9" ht="9.75" customHeight="1">
      <c r="A13" s="77"/>
      <c r="B13" s="70"/>
      <c r="C13" s="77"/>
      <c r="D13" s="77"/>
      <c r="E13" s="77"/>
      <c r="F13" s="77"/>
      <c r="G13" s="94"/>
      <c r="H13" s="77"/>
      <c r="I13" s="76"/>
    </row>
    <row r="14" spans="1:9" ht="43.5" customHeight="1">
      <c r="A14" s="75"/>
      <c r="B14" s="71" t="s">
        <v>48</v>
      </c>
      <c r="C14" s="64" t="s">
        <v>31</v>
      </c>
      <c r="D14" s="64" t="s">
        <v>19</v>
      </c>
      <c r="E14" s="64" t="s">
        <v>30</v>
      </c>
      <c r="F14" s="64" t="s">
        <v>32</v>
      </c>
      <c r="G14" s="64" t="s">
        <v>25</v>
      </c>
      <c r="H14" s="45" t="s">
        <v>74</v>
      </c>
      <c r="I14" s="40">
        <v>1</v>
      </c>
    </row>
    <row r="15" spans="1:9" ht="43.5" customHeight="1">
      <c r="A15" s="75"/>
      <c r="B15" s="72"/>
      <c r="C15" s="64"/>
      <c r="D15" s="64"/>
      <c r="E15" s="64"/>
      <c r="F15" s="64"/>
      <c r="G15" s="64"/>
      <c r="H15" s="45" t="s">
        <v>75</v>
      </c>
      <c r="I15" s="43">
        <v>1</v>
      </c>
    </row>
    <row r="16" spans="1:9" ht="42.75" customHeight="1">
      <c r="A16" s="75"/>
      <c r="B16" s="72"/>
      <c r="C16" s="64"/>
      <c r="D16" s="64"/>
      <c r="E16" s="64"/>
      <c r="F16" s="64"/>
      <c r="G16" s="64"/>
      <c r="H16" s="45" t="s">
        <v>76</v>
      </c>
      <c r="I16" s="40">
        <v>2</v>
      </c>
    </row>
    <row r="17" spans="1:11">
      <c r="A17" s="26"/>
      <c r="B17" s="61"/>
      <c r="C17" s="26"/>
      <c r="D17" s="26"/>
      <c r="E17" s="26"/>
      <c r="F17" s="26"/>
      <c r="G17" s="26"/>
      <c r="H17" s="20" t="s">
        <v>17</v>
      </c>
      <c r="I17" s="21">
        <f>I14+I15+I16</f>
        <v>4</v>
      </c>
    </row>
    <row r="18" spans="1:11" ht="52.5" customHeight="1">
      <c r="A18" s="112"/>
      <c r="B18" s="71" t="s">
        <v>49</v>
      </c>
      <c r="C18" s="114" t="s">
        <v>33</v>
      </c>
      <c r="D18" s="114" t="s">
        <v>19</v>
      </c>
      <c r="E18" s="114" t="s">
        <v>34</v>
      </c>
      <c r="F18" s="114" t="s">
        <v>35</v>
      </c>
      <c r="G18" s="114" t="s">
        <v>25</v>
      </c>
      <c r="H18" s="54" t="s">
        <v>74</v>
      </c>
      <c r="I18" s="50">
        <v>1</v>
      </c>
    </row>
    <row r="19" spans="1:11" ht="55.5" customHeight="1">
      <c r="A19" s="113"/>
      <c r="B19" s="116"/>
      <c r="C19" s="115"/>
      <c r="D19" s="115"/>
      <c r="E19" s="115"/>
      <c r="F19" s="115"/>
      <c r="G19" s="115"/>
      <c r="H19" s="62" t="s">
        <v>76</v>
      </c>
      <c r="I19" s="53">
        <v>1</v>
      </c>
    </row>
    <row r="20" spans="1:11">
      <c r="A20" s="26"/>
      <c r="B20" s="19"/>
      <c r="C20" s="26"/>
      <c r="D20" s="26"/>
      <c r="E20" s="26"/>
      <c r="F20" s="26"/>
      <c r="G20" s="26"/>
      <c r="H20" s="20" t="s">
        <v>17</v>
      </c>
      <c r="I20" s="21">
        <v>2</v>
      </c>
    </row>
    <row r="21" spans="1:11" ht="58.5" customHeight="1">
      <c r="A21" s="76"/>
      <c r="B21" s="69" t="s">
        <v>50</v>
      </c>
      <c r="C21" s="64" t="s">
        <v>45</v>
      </c>
      <c r="D21" s="76" t="s">
        <v>19</v>
      </c>
      <c r="E21" s="76" t="s">
        <v>29</v>
      </c>
      <c r="F21" s="76" t="s">
        <v>44</v>
      </c>
      <c r="G21" s="64" t="s">
        <v>25</v>
      </c>
      <c r="H21" s="45" t="s">
        <v>77</v>
      </c>
      <c r="I21" s="40">
        <v>2</v>
      </c>
    </row>
    <row r="22" spans="1:11" ht="51.75" customHeight="1">
      <c r="A22" s="76"/>
      <c r="B22" s="70"/>
      <c r="C22" s="64"/>
      <c r="D22" s="76"/>
      <c r="E22" s="76"/>
      <c r="F22" s="76"/>
      <c r="G22" s="64"/>
      <c r="H22" s="45" t="s">
        <v>76</v>
      </c>
      <c r="I22" s="40">
        <v>2</v>
      </c>
    </row>
    <row r="23" spans="1:11" ht="17.25" customHeight="1">
      <c r="A23" s="7"/>
      <c r="B23" s="39"/>
      <c r="C23" s="8"/>
      <c r="D23" s="8"/>
      <c r="E23" s="8"/>
      <c r="F23" s="8"/>
      <c r="G23" s="8"/>
      <c r="H23" s="9" t="s">
        <v>17</v>
      </c>
      <c r="I23" s="9">
        <f>SUM(I21:I22)</f>
        <v>4</v>
      </c>
    </row>
    <row r="24" spans="1:11" ht="51.75" customHeight="1">
      <c r="A24" s="76"/>
      <c r="B24" s="76" t="s">
        <v>51</v>
      </c>
      <c r="C24" s="64" t="s">
        <v>82</v>
      </c>
      <c r="D24" s="76" t="s">
        <v>92</v>
      </c>
      <c r="E24" s="76" t="s">
        <v>91</v>
      </c>
      <c r="F24" s="76" t="s">
        <v>93</v>
      </c>
      <c r="G24" s="64" t="s">
        <v>25</v>
      </c>
      <c r="H24" s="44" t="s">
        <v>74</v>
      </c>
      <c r="I24" s="43">
        <v>1</v>
      </c>
    </row>
    <row r="25" spans="1:11" ht="51.75" customHeight="1">
      <c r="A25" s="76"/>
      <c r="B25" s="76"/>
      <c r="C25" s="64"/>
      <c r="D25" s="76"/>
      <c r="E25" s="76"/>
      <c r="F25" s="76"/>
      <c r="G25" s="64"/>
      <c r="H25" s="44" t="s">
        <v>75</v>
      </c>
      <c r="I25" s="43">
        <v>1</v>
      </c>
    </row>
    <row r="26" spans="1:11">
      <c r="A26" s="7"/>
      <c r="B26" s="39"/>
      <c r="C26" s="8"/>
      <c r="D26" s="8"/>
      <c r="E26" s="8"/>
      <c r="F26" s="8"/>
      <c r="G26" s="8"/>
      <c r="H26" s="9" t="s">
        <v>17</v>
      </c>
      <c r="I26" s="9">
        <f>SUM(I24:I25)</f>
        <v>2</v>
      </c>
    </row>
    <row r="27" spans="1:11" ht="51.75" customHeight="1">
      <c r="A27" s="76"/>
      <c r="B27" s="76" t="s">
        <v>52</v>
      </c>
      <c r="C27" s="64" t="s">
        <v>68</v>
      </c>
      <c r="D27" s="76" t="s">
        <v>19</v>
      </c>
      <c r="E27" s="76" t="s">
        <v>70</v>
      </c>
      <c r="F27" s="76" t="s">
        <v>69</v>
      </c>
      <c r="G27" s="64" t="s">
        <v>86</v>
      </c>
      <c r="H27" s="117" t="s">
        <v>76</v>
      </c>
      <c r="I27" s="119">
        <v>2</v>
      </c>
    </row>
    <row r="28" spans="1:11" ht="51.75" customHeight="1">
      <c r="A28" s="76"/>
      <c r="B28" s="76"/>
      <c r="C28" s="64"/>
      <c r="D28" s="76"/>
      <c r="E28" s="76"/>
      <c r="F28" s="76"/>
      <c r="G28" s="64"/>
      <c r="H28" s="118"/>
      <c r="I28" s="120"/>
    </row>
    <row r="29" spans="1:11">
      <c r="A29" s="7"/>
      <c r="B29" s="39"/>
      <c r="C29" s="8"/>
      <c r="D29" s="8"/>
      <c r="E29" s="8"/>
      <c r="F29" s="8"/>
      <c r="G29" s="8"/>
      <c r="H29" s="9" t="s">
        <v>17</v>
      </c>
      <c r="I29" s="9">
        <f>SUM(I27:I28)</f>
        <v>2</v>
      </c>
      <c r="J29" s="51"/>
      <c r="K29" s="51"/>
    </row>
    <row r="30" spans="1:11" ht="51.75" customHeight="1">
      <c r="A30" s="76"/>
      <c r="B30" s="76" t="s">
        <v>53</v>
      </c>
      <c r="C30" s="64" t="s">
        <v>83</v>
      </c>
      <c r="D30" s="76" t="s">
        <v>19</v>
      </c>
      <c r="E30" s="76" t="s">
        <v>84</v>
      </c>
      <c r="F30" s="76" t="s">
        <v>85</v>
      </c>
      <c r="G30" s="64" t="s">
        <v>86</v>
      </c>
      <c r="H30" s="44" t="s">
        <v>74</v>
      </c>
      <c r="I30" s="43">
        <v>2</v>
      </c>
    </row>
    <row r="31" spans="1:11" ht="51.75" customHeight="1">
      <c r="A31" s="76"/>
      <c r="B31" s="76"/>
      <c r="C31" s="64"/>
      <c r="D31" s="76"/>
      <c r="E31" s="76"/>
      <c r="F31" s="76"/>
      <c r="G31" s="64"/>
      <c r="H31" s="44" t="s">
        <v>75</v>
      </c>
      <c r="I31" s="43">
        <v>2</v>
      </c>
    </row>
    <row r="32" spans="1:11">
      <c r="A32" s="7"/>
      <c r="B32" s="39"/>
      <c r="C32" s="8"/>
      <c r="D32" s="8"/>
      <c r="E32" s="8"/>
      <c r="F32" s="8"/>
      <c r="G32" s="8"/>
      <c r="H32" s="9" t="s">
        <v>17</v>
      </c>
      <c r="I32" s="9">
        <f>SUM(I30:I31)</f>
        <v>4</v>
      </c>
      <c r="J32" s="51"/>
      <c r="K32" s="51"/>
    </row>
    <row r="33" spans="1:11" s="49" customFormat="1" ht="43.5" customHeight="1">
      <c r="A33" s="109"/>
      <c r="B33" s="110" t="s">
        <v>54</v>
      </c>
      <c r="C33" s="107" t="s">
        <v>89</v>
      </c>
      <c r="D33" s="107" t="s">
        <v>19</v>
      </c>
      <c r="E33" s="107" t="s">
        <v>84</v>
      </c>
      <c r="F33" s="107" t="s">
        <v>88</v>
      </c>
      <c r="G33" s="107" t="s">
        <v>86</v>
      </c>
      <c r="H33" s="44" t="s">
        <v>74</v>
      </c>
      <c r="I33" s="50">
        <v>1</v>
      </c>
      <c r="J33" s="52"/>
      <c r="K33" s="52"/>
    </row>
    <row r="34" spans="1:11" s="49" customFormat="1" ht="51" customHeight="1">
      <c r="A34" s="109"/>
      <c r="B34" s="111"/>
      <c r="C34" s="108"/>
      <c r="D34" s="108"/>
      <c r="E34" s="108"/>
      <c r="F34" s="108"/>
      <c r="G34" s="108"/>
      <c r="H34" s="44" t="s">
        <v>75</v>
      </c>
      <c r="I34" s="50">
        <v>1</v>
      </c>
      <c r="J34" s="52"/>
      <c r="K34" s="52"/>
    </row>
    <row r="35" spans="1:11">
      <c r="A35" s="7"/>
      <c r="B35" s="39"/>
      <c r="C35" s="8"/>
      <c r="D35" s="8"/>
      <c r="E35" s="8"/>
      <c r="F35" s="8"/>
      <c r="G35" s="8"/>
      <c r="H35" s="9" t="s">
        <v>17</v>
      </c>
      <c r="I35" s="9">
        <f>SUM(I33:I34)</f>
        <v>2</v>
      </c>
    </row>
    <row r="36" spans="1:11" ht="51.75" customHeight="1">
      <c r="A36" s="76"/>
      <c r="B36" s="76" t="s">
        <v>87</v>
      </c>
      <c r="C36" s="64" t="s">
        <v>72</v>
      </c>
      <c r="D36" s="76" t="s">
        <v>71</v>
      </c>
      <c r="E36" s="76" t="s">
        <v>62</v>
      </c>
      <c r="F36" s="76">
        <v>1454323</v>
      </c>
      <c r="G36" s="64" t="s">
        <v>46</v>
      </c>
      <c r="H36" s="44" t="s">
        <v>77</v>
      </c>
      <c r="I36" s="43">
        <v>1</v>
      </c>
    </row>
    <row r="37" spans="1:11" ht="54" customHeight="1">
      <c r="A37" s="76"/>
      <c r="B37" s="76"/>
      <c r="C37" s="64"/>
      <c r="D37" s="76"/>
      <c r="E37" s="76"/>
      <c r="F37" s="76"/>
      <c r="G37" s="64"/>
      <c r="H37" s="44" t="s">
        <v>76</v>
      </c>
      <c r="I37" s="43">
        <v>1</v>
      </c>
    </row>
    <row r="38" spans="1:11">
      <c r="A38" s="7"/>
      <c r="B38" s="39"/>
      <c r="C38" s="8"/>
      <c r="D38" s="8"/>
      <c r="E38" s="8"/>
      <c r="F38" s="8"/>
      <c r="G38" s="8"/>
      <c r="H38" s="9" t="s">
        <v>17</v>
      </c>
      <c r="I38" s="9">
        <f>SUM(I36:I37)</f>
        <v>2</v>
      </c>
    </row>
    <row r="39" spans="1:11" ht="48.75" customHeight="1">
      <c r="A39" s="76"/>
      <c r="B39" s="76" t="s">
        <v>90</v>
      </c>
      <c r="C39" s="64" t="s">
        <v>73</v>
      </c>
      <c r="D39" s="76" t="s">
        <v>71</v>
      </c>
      <c r="E39" s="76" t="s">
        <v>62</v>
      </c>
      <c r="F39" s="76">
        <v>27471367</v>
      </c>
      <c r="G39" s="64" t="s">
        <v>25</v>
      </c>
      <c r="H39" s="44" t="s">
        <v>77</v>
      </c>
      <c r="I39" s="43">
        <v>1</v>
      </c>
    </row>
    <row r="40" spans="1:11" ht="50.25" customHeight="1">
      <c r="A40" s="76"/>
      <c r="B40" s="76"/>
      <c r="C40" s="64"/>
      <c r="D40" s="76"/>
      <c r="E40" s="76"/>
      <c r="F40" s="76"/>
      <c r="G40" s="64"/>
      <c r="H40" s="44" t="s">
        <v>76</v>
      </c>
      <c r="I40" s="43">
        <v>1</v>
      </c>
    </row>
    <row r="41" spans="1:11">
      <c r="A41" s="7"/>
      <c r="B41" s="39"/>
      <c r="C41" s="8"/>
      <c r="D41" s="8"/>
      <c r="E41" s="8"/>
      <c r="F41" s="8"/>
      <c r="G41" s="8"/>
      <c r="H41" s="9" t="s">
        <v>17</v>
      </c>
      <c r="I41" s="9">
        <f>SUM(I39:I40)</f>
        <v>2</v>
      </c>
    </row>
  </sheetData>
  <mergeCells count="94">
    <mergeCell ref="A21:A22"/>
    <mergeCell ref="C21:C22"/>
    <mergeCell ref="B21:B22"/>
    <mergeCell ref="B24:B25"/>
    <mergeCell ref="C24:C25"/>
    <mergeCell ref="A24:A25"/>
    <mergeCell ref="H27:H28"/>
    <mergeCell ref="I27:I28"/>
    <mergeCell ref="D21:D22"/>
    <mergeCell ref="E21:E22"/>
    <mergeCell ref="F21:F22"/>
    <mergeCell ref="G21:G22"/>
    <mergeCell ref="F24:F25"/>
    <mergeCell ref="G24:G25"/>
    <mergeCell ref="D24:D25"/>
    <mergeCell ref="E24:E25"/>
    <mergeCell ref="A18:A19"/>
    <mergeCell ref="G18:G19"/>
    <mergeCell ref="F18:F19"/>
    <mergeCell ref="E18:E19"/>
    <mergeCell ref="D18:D19"/>
    <mergeCell ref="C18:C19"/>
    <mergeCell ref="B18:B19"/>
    <mergeCell ref="C30:C31"/>
    <mergeCell ref="D30:D31"/>
    <mergeCell ref="E30:E31"/>
    <mergeCell ref="F30:F31"/>
    <mergeCell ref="G30:G31"/>
    <mergeCell ref="F33:F34"/>
    <mergeCell ref="G33:G34"/>
    <mergeCell ref="A27:A28"/>
    <mergeCell ref="B27:B28"/>
    <mergeCell ref="C27:C28"/>
    <mergeCell ref="D27:D28"/>
    <mergeCell ref="E27:E28"/>
    <mergeCell ref="F27:F28"/>
    <mergeCell ref="G27:G28"/>
    <mergeCell ref="A33:A34"/>
    <mergeCell ref="B33:B34"/>
    <mergeCell ref="C33:C34"/>
    <mergeCell ref="D33:D34"/>
    <mergeCell ref="E33:E34"/>
    <mergeCell ref="A30:A31"/>
    <mergeCell ref="B30:B31"/>
    <mergeCell ref="F39:F40"/>
    <mergeCell ref="G39:G40"/>
    <mergeCell ref="A36:A37"/>
    <mergeCell ref="B36:B37"/>
    <mergeCell ref="C36:C37"/>
    <mergeCell ref="D36:D37"/>
    <mergeCell ref="E36:E37"/>
    <mergeCell ref="F36:F37"/>
    <mergeCell ref="G36:G37"/>
    <mergeCell ref="A39:A40"/>
    <mergeCell ref="B39:B40"/>
    <mergeCell ref="C39:C40"/>
    <mergeCell ref="D39:D40"/>
    <mergeCell ref="E39:E40"/>
    <mergeCell ref="I12:I13"/>
    <mergeCell ref="A5:F5"/>
    <mergeCell ref="G5:H5"/>
    <mergeCell ref="D6:E6"/>
    <mergeCell ref="I6:I10"/>
    <mergeCell ref="D7:E7"/>
    <mergeCell ref="D8:E8"/>
    <mergeCell ref="A14:A16"/>
    <mergeCell ref="C14:C16"/>
    <mergeCell ref="A1:A3"/>
    <mergeCell ref="C1:H1"/>
    <mergeCell ref="I1:I3"/>
    <mergeCell ref="C2:H2"/>
    <mergeCell ref="C3:H3"/>
    <mergeCell ref="A4:I4"/>
    <mergeCell ref="A11:I11"/>
    <mergeCell ref="A12:A13"/>
    <mergeCell ref="C12:C13"/>
    <mergeCell ref="D12:D13"/>
    <mergeCell ref="E12:E13"/>
    <mergeCell ref="F12:F13"/>
    <mergeCell ref="G12:G13"/>
    <mergeCell ref="H12:H13"/>
    <mergeCell ref="F14:F16"/>
    <mergeCell ref="G14:G16"/>
    <mergeCell ref="D14:D16"/>
    <mergeCell ref="B6:C6"/>
    <mergeCell ref="B7:C7"/>
    <mergeCell ref="B8:C8"/>
    <mergeCell ref="B9:C9"/>
    <mergeCell ref="B10:C10"/>
    <mergeCell ref="B12:B13"/>
    <mergeCell ref="B14:B16"/>
    <mergeCell ref="D9:E9"/>
    <mergeCell ref="D10:E10"/>
    <mergeCell ref="E14:E16"/>
  </mergeCells>
  <pageMargins left="0.78740157480314965" right="0.39370078740157483" top="0.51181102362204722" bottom="0.15748031496062992" header="0.27559055118110237" footer="0.15748031496062992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1"/>
  <sheetViews>
    <sheetView topLeftCell="A4" zoomScale="110" zoomScaleNormal="110" workbookViewId="0">
      <selection activeCell="I21" sqref="A1:I21"/>
    </sheetView>
  </sheetViews>
  <sheetFormatPr defaultRowHeight="15"/>
  <cols>
    <col min="1" max="2" width="20.85546875" customWidth="1"/>
    <col min="3" max="3" width="29.42578125" customWidth="1"/>
    <col min="4" max="4" width="16.5703125" customWidth="1"/>
    <col min="5" max="5" width="18" customWidth="1"/>
    <col min="6" max="6" width="15" customWidth="1"/>
    <col min="7" max="7" width="17.7109375" customWidth="1"/>
    <col min="8" max="8" width="34.28515625" customWidth="1"/>
    <col min="9" max="9" width="32.7109375" customWidth="1"/>
  </cols>
  <sheetData>
    <row r="1" spans="1:11" ht="15.75">
      <c r="A1" s="76" t="s">
        <v>23</v>
      </c>
      <c r="B1" s="36"/>
      <c r="C1" s="78" t="s">
        <v>24</v>
      </c>
      <c r="D1" s="79"/>
      <c r="E1" s="79"/>
      <c r="F1" s="79"/>
      <c r="G1" s="79"/>
      <c r="H1" s="80"/>
      <c r="I1" s="81"/>
    </row>
    <row r="2" spans="1:11" ht="15" customHeight="1">
      <c r="A2" s="77"/>
      <c r="B2" s="37"/>
      <c r="C2" s="84" t="s">
        <v>80</v>
      </c>
      <c r="D2" s="85"/>
      <c r="E2" s="85"/>
      <c r="F2" s="85"/>
      <c r="G2" s="85"/>
      <c r="H2" s="86"/>
      <c r="I2" s="82"/>
    </row>
    <row r="3" spans="1:11" ht="15" customHeight="1">
      <c r="A3" s="77"/>
      <c r="B3" s="38"/>
      <c r="C3" s="87" t="s">
        <v>22</v>
      </c>
      <c r="D3" s="88"/>
      <c r="E3" s="88"/>
      <c r="F3" s="88"/>
      <c r="G3" s="88"/>
      <c r="H3" s="89"/>
      <c r="I3" s="83"/>
    </row>
    <row r="4" spans="1:11">
      <c r="A4" s="90"/>
      <c r="B4" s="91"/>
      <c r="C4" s="91"/>
      <c r="D4" s="91"/>
      <c r="E4" s="91"/>
      <c r="F4" s="91"/>
      <c r="G4" s="91"/>
      <c r="H4" s="91"/>
      <c r="I4" s="91"/>
    </row>
    <row r="5" spans="1:11">
      <c r="A5" s="95" t="s">
        <v>0</v>
      </c>
      <c r="B5" s="96"/>
      <c r="C5" s="96"/>
      <c r="D5" s="96"/>
      <c r="E5" s="96"/>
      <c r="F5" s="97"/>
      <c r="G5" s="98" t="s">
        <v>1</v>
      </c>
      <c r="H5" s="99"/>
      <c r="I5" s="10" t="s">
        <v>2</v>
      </c>
    </row>
    <row r="6" spans="1:11" ht="18.75" customHeight="1">
      <c r="A6" s="1" t="s">
        <v>3</v>
      </c>
      <c r="B6" s="65" t="s">
        <v>4</v>
      </c>
      <c r="C6" s="66"/>
      <c r="D6" s="100" t="s">
        <v>5</v>
      </c>
      <c r="E6" s="101"/>
      <c r="F6" s="2" t="s">
        <v>6</v>
      </c>
      <c r="G6" s="2" t="s">
        <v>7</v>
      </c>
      <c r="H6" s="18" t="s">
        <v>8</v>
      </c>
      <c r="I6" s="102">
        <v>2</v>
      </c>
      <c r="K6" t="s">
        <v>61</v>
      </c>
    </row>
    <row r="7" spans="1:11" ht="15.75">
      <c r="A7" s="25"/>
      <c r="B7" s="67"/>
      <c r="C7" s="68"/>
      <c r="D7" s="105"/>
      <c r="E7" s="106"/>
      <c r="F7" s="24"/>
      <c r="G7" s="23"/>
      <c r="H7" s="4"/>
      <c r="I7" s="103"/>
    </row>
    <row r="8" spans="1:11" ht="15.75">
      <c r="A8" s="5"/>
      <c r="B8" s="67"/>
      <c r="C8" s="68"/>
      <c r="D8" s="105"/>
      <c r="E8" s="106"/>
      <c r="F8" s="3"/>
      <c r="G8" s="17"/>
      <c r="H8" s="6"/>
      <c r="I8" s="103"/>
    </row>
    <row r="9" spans="1:11" ht="15.75">
      <c r="A9" s="16"/>
      <c r="B9" s="67"/>
      <c r="C9" s="68"/>
      <c r="D9" s="73"/>
      <c r="E9" s="74"/>
      <c r="F9" s="15"/>
      <c r="G9" s="17"/>
      <c r="H9" s="6"/>
      <c r="I9" s="103"/>
    </row>
    <row r="10" spans="1:11" ht="15.75">
      <c r="A10" s="16"/>
      <c r="B10" s="67"/>
      <c r="C10" s="68"/>
      <c r="D10" s="73"/>
      <c r="E10" s="74"/>
      <c r="F10" s="15"/>
      <c r="G10" s="17"/>
      <c r="H10" s="6"/>
      <c r="I10" s="104"/>
    </row>
    <row r="11" spans="1:11">
      <c r="A11" s="92"/>
      <c r="B11" s="93"/>
      <c r="C11" s="93"/>
      <c r="D11" s="93"/>
      <c r="E11" s="93"/>
      <c r="F11" s="93"/>
      <c r="G11" s="93"/>
      <c r="H11" s="93"/>
      <c r="I11" s="93"/>
    </row>
    <row r="12" spans="1:11">
      <c r="A12" s="76" t="s">
        <v>9</v>
      </c>
      <c r="B12" s="69" t="s">
        <v>47</v>
      </c>
      <c r="C12" s="76" t="s">
        <v>10</v>
      </c>
      <c r="D12" s="76" t="s">
        <v>11</v>
      </c>
      <c r="E12" s="76" t="s">
        <v>12</v>
      </c>
      <c r="F12" s="76" t="s">
        <v>13</v>
      </c>
      <c r="G12" s="73" t="s">
        <v>14</v>
      </c>
      <c r="H12" s="76" t="s">
        <v>15</v>
      </c>
      <c r="I12" s="76" t="s">
        <v>16</v>
      </c>
    </row>
    <row r="13" spans="1:11" ht="9.75" customHeight="1">
      <c r="A13" s="77"/>
      <c r="B13" s="70"/>
      <c r="C13" s="77"/>
      <c r="D13" s="77"/>
      <c r="E13" s="77"/>
      <c r="F13" s="77"/>
      <c r="G13" s="94"/>
      <c r="H13" s="77"/>
      <c r="I13" s="76"/>
    </row>
    <row r="14" spans="1:11" ht="54.75" customHeight="1">
      <c r="A14" s="126"/>
      <c r="B14" s="121" t="s">
        <v>55</v>
      </c>
      <c r="C14" s="114" t="s">
        <v>66</v>
      </c>
      <c r="D14" s="114" t="s">
        <v>19</v>
      </c>
      <c r="E14" s="114" t="s">
        <v>63</v>
      </c>
      <c r="F14" s="114" t="s">
        <v>67</v>
      </c>
      <c r="G14" s="114" t="s">
        <v>20</v>
      </c>
      <c r="H14" s="45" t="s">
        <v>74</v>
      </c>
      <c r="I14" s="40">
        <v>1</v>
      </c>
    </row>
    <row r="15" spans="1:11" ht="57.75" customHeight="1">
      <c r="A15" s="127"/>
      <c r="B15" s="122"/>
      <c r="C15" s="123"/>
      <c r="D15" s="123"/>
      <c r="E15" s="123"/>
      <c r="F15" s="123"/>
      <c r="G15" s="123"/>
      <c r="H15" s="45" t="s">
        <v>75</v>
      </c>
      <c r="I15" s="40">
        <v>1</v>
      </c>
    </row>
    <row r="16" spans="1:11">
      <c r="A16" s="33"/>
      <c r="B16" s="34"/>
      <c r="C16" s="34"/>
      <c r="D16" s="34"/>
      <c r="E16" s="34"/>
      <c r="F16" s="34"/>
      <c r="G16" s="35"/>
      <c r="H16" s="20" t="s">
        <v>17</v>
      </c>
      <c r="I16" s="21">
        <f>SUM(I14:I15)</f>
        <v>2</v>
      </c>
    </row>
    <row r="17" spans="1:9" ht="103.5" customHeight="1">
      <c r="A17" s="46"/>
      <c r="B17" s="47" t="s">
        <v>56</v>
      </c>
      <c r="C17" s="48" t="s">
        <v>78</v>
      </c>
      <c r="D17" s="45" t="s">
        <v>19</v>
      </c>
      <c r="E17" s="45" t="s">
        <v>81</v>
      </c>
      <c r="F17" s="45" t="s">
        <v>79</v>
      </c>
      <c r="G17" s="45" t="s">
        <v>20</v>
      </c>
      <c r="H17" s="45" t="s">
        <v>76</v>
      </c>
      <c r="I17" s="40">
        <v>2</v>
      </c>
    </row>
    <row r="18" spans="1:9">
      <c r="A18" s="33"/>
      <c r="B18" s="34"/>
      <c r="C18" s="34"/>
      <c r="D18" s="34"/>
      <c r="E18" s="34"/>
      <c r="F18" s="34"/>
      <c r="G18" s="35"/>
      <c r="H18" s="20" t="s">
        <v>17</v>
      </c>
      <c r="I18" s="21">
        <f>2</f>
        <v>2</v>
      </c>
    </row>
    <row r="19" spans="1:9" ht="39.75" customHeight="1">
      <c r="A19" s="76"/>
      <c r="B19" s="124" t="s">
        <v>57</v>
      </c>
      <c r="C19" s="64" t="s">
        <v>65</v>
      </c>
      <c r="D19" s="76" t="s">
        <v>19</v>
      </c>
      <c r="E19" s="76" t="s">
        <v>62</v>
      </c>
      <c r="F19" s="76" t="s">
        <v>64</v>
      </c>
      <c r="G19" s="76" t="s">
        <v>20</v>
      </c>
      <c r="H19" s="45" t="s">
        <v>77</v>
      </c>
      <c r="I19" s="40">
        <v>2</v>
      </c>
    </row>
    <row r="20" spans="1:9" ht="37.5" customHeight="1">
      <c r="A20" s="76"/>
      <c r="B20" s="125"/>
      <c r="C20" s="64"/>
      <c r="D20" s="76"/>
      <c r="E20" s="76"/>
      <c r="F20" s="76"/>
      <c r="G20" s="76"/>
      <c r="H20" s="45" t="s">
        <v>76</v>
      </c>
      <c r="I20" s="40">
        <v>2</v>
      </c>
    </row>
    <row r="21" spans="1:9">
      <c r="B21" s="41"/>
      <c r="C21" s="42"/>
      <c r="D21" s="42"/>
      <c r="E21" s="42"/>
      <c r="F21" s="42"/>
      <c r="G21" s="42"/>
      <c r="H21" s="20" t="s">
        <v>17</v>
      </c>
      <c r="I21" s="21">
        <f>SUM(I19,I20)</f>
        <v>4</v>
      </c>
    </row>
  </sheetData>
  <mergeCells count="43">
    <mergeCell ref="A1:A3"/>
    <mergeCell ref="C1:H1"/>
    <mergeCell ref="I1:I3"/>
    <mergeCell ref="C2:H2"/>
    <mergeCell ref="C3:H3"/>
    <mergeCell ref="A4:I4"/>
    <mergeCell ref="A5:F5"/>
    <mergeCell ref="G5:H5"/>
    <mergeCell ref="D6:E6"/>
    <mergeCell ref="I6:I10"/>
    <mergeCell ref="D7:E7"/>
    <mergeCell ref="D8:E8"/>
    <mergeCell ref="D9:E9"/>
    <mergeCell ref="D10:E10"/>
    <mergeCell ref="B6:C6"/>
    <mergeCell ref="B7:C7"/>
    <mergeCell ref="B8:C8"/>
    <mergeCell ref="H12:H13"/>
    <mergeCell ref="C12:C13"/>
    <mergeCell ref="I12:I13"/>
    <mergeCell ref="G14:G15"/>
    <mergeCell ref="B9:C9"/>
    <mergeCell ref="B10:C10"/>
    <mergeCell ref="E14:E15"/>
    <mergeCell ref="F14:F15"/>
    <mergeCell ref="F12:F13"/>
    <mergeCell ref="A11:I11"/>
    <mergeCell ref="A12:A13"/>
    <mergeCell ref="A14:A15"/>
    <mergeCell ref="C14:C15"/>
    <mergeCell ref="A19:A20"/>
    <mergeCell ref="C19:C20"/>
    <mergeCell ref="D19:D20"/>
    <mergeCell ref="E19:E20"/>
    <mergeCell ref="F19:F20"/>
    <mergeCell ref="B19:B20"/>
    <mergeCell ref="G19:G20"/>
    <mergeCell ref="B12:B13"/>
    <mergeCell ref="D12:D13"/>
    <mergeCell ref="E12:E13"/>
    <mergeCell ref="B14:B15"/>
    <mergeCell ref="D14:D15"/>
    <mergeCell ref="G12:G13"/>
  </mergeCells>
  <pageMargins left="0.27559055118110237" right="0.31496062992125984" top="0.74803149606299213" bottom="0.74803149606299213" header="0.31496062992125984" footer="0.31496062992125984"/>
  <pageSetup paperSize="9"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3"/>
  <sheetViews>
    <sheetView workbookViewId="0">
      <selection activeCell="I23" sqref="A1:I23"/>
    </sheetView>
  </sheetViews>
  <sheetFormatPr defaultRowHeight="15"/>
  <cols>
    <col min="1" max="1" width="20.85546875" customWidth="1"/>
    <col min="2" max="2" width="16.7109375" customWidth="1"/>
    <col min="3" max="3" width="32" customWidth="1"/>
    <col min="4" max="4" width="16.5703125" customWidth="1"/>
    <col min="5" max="5" width="18" customWidth="1"/>
    <col min="6" max="6" width="15" customWidth="1"/>
    <col min="7" max="7" width="17.7109375" customWidth="1"/>
    <col min="8" max="8" width="34.28515625" customWidth="1"/>
    <col min="9" max="9" width="32.7109375" customWidth="1"/>
  </cols>
  <sheetData>
    <row r="1" spans="1:9" ht="15.75">
      <c r="A1" s="76" t="s">
        <v>26</v>
      </c>
      <c r="B1" s="36"/>
      <c r="C1" s="78" t="s">
        <v>27</v>
      </c>
      <c r="D1" s="79"/>
      <c r="E1" s="79"/>
      <c r="F1" s="79"/>
      <c r="G1" s="79"/>
      <c r="H1" s="80"/>
      <c r="I1" s="81"/>
    </row>
    <row r="2" spans="1:9" ht="15" customHeight="1">
      <c r="A2" s="77"/>
      <c r="B2" s="37"/>
      <c r="C2" s="84" t="s">
        <v>80</v>
      </c>
      <c r="D2" s="85"/>
      <c r="E2" s="85"/>
      <c r="F2" s="85"/>
      <c r="G2" s="85"/>
      <c r="H2" s="86"/>
      <c r="I2" s="82"/>
    </row>
    <row r="3" spans="1:9" ht="15" customHeight="1">
      <c r="A3" s="77"/>
      <c r="B3" s="38"/>
      <c r="C3" s="87" t="s">
        <v>22</v>
      </c>
      <c r="D3" s="88"/>
      <c r="E3" s="88"/>
      <c r="F3" s="88"/>
      <c r="G3" s="88"/>
      <c r="H3" s="89"/>
      <c r="I3" s="83"/>
    </row>
    <row r="4" spans="1:9">
      <c r="A4" s="90"/>
      <c r="B4" s="91"/>
      <c r="C4" s="91"/>
      <c r="D4" s="91"/>
      <c r="E4" s="91"/>
      <c r="F4" s="91"/>
      <c r="G4" s="91"/>
      <c r="H4" s="91"/>
      <c r="I4" s="91"/>
    </row>
    <row r="5" spans="1:9">
      <c r="A5" s="95" t="s">
        <v>0</v>
      </c>
      <c r="B5" s="96"/>
      <c r="C5" s="96"/>
      <c r="D5" s="96"/>
      <c r="E5" s="96"/>
      <c r="F5" s="97"/>
      <c r="G5" s="98" t="s">
        <v>1</v>
      </c>
      <c r="H5" s="99"/>
      <c r="I5" s="10" t="s">
        <v>2</v>
      </c>
    </row>
    <row r="6" spans="1:9" ht="15.75" customHeight="1">
      <c r="A6" s="1" t="s">
        <v>3</v>
      </c>
      <c r="B6" s="65" t="s">
        <v>4</v>
      </c>
      <c r="C6" s="66"/>
      <c r="D6" s="100" t="s">
        <v>5</v>
      </c>
      <c r="E6" s="101"/>
      <c r="F6" s="22" t="s">
        <v>6</v>
      </c>
      <c r="G6" s="22" t="s">
        <v>7</v>
      </c>
      <c r="H6" s="28" t="s">
        <v>8</v>
      </c>
      <c r="I6" s="102">
        <v>3</v>
      </c>
    </row>
    <row r="7" spans="1:9" ht="15.75">
      <c r="A7" s="25"/>
      <c r="B7" s="67"/>
      <c r="C7" s="68"/>
      <c r="D7" s="105"/>
      <c r="E7" s="106"/>
      <c r="F7" s="27"/>
      <c r="G7" s="29"/>
      <c r="H7" s="4"/>
      <c r="I7" s="103"/>
    </row>
    <row r="8" spans="1:9" ht="15.75">
      <c r="A8" s="5"/>
      <c r="B8" s="67"/>
      <c r="C8" s="68"/>
      <c r="D8" s="105"/>
      <c r="E8" s="106"/>
      <c r="F8" s="27"/>
      <c r="G8" s="30"/>
      <c r="H8" s="6"/>
      <c r="I8" s="103"/>
    </row>
    <row r="9" spans="1:9" ht="15.75">
      <c r="A9" s="32"/>
      <c r="B9" s="67"/>
      <c r="C9" s="68"/>
      <c r="D9" s="73"/>
      <c r="E9" s="74"/>
      <c r="F9" s="31"/>
      <c r="G9" s="30"/>
      <c r="H9" s="6"/>
      <c r="I9" s="103"/>
    </row>
    <row r="10" spans="1:9" ht="15.75">
      <c r="A10" s="32"/>
      <c r="B10" s="67"/>
      <c r="C10" s="68"/>
      <c r="D10" s="73"/>
      <c r="E10" s="74"/>
      <c r="F10" s="31"/>
      <c r="G10" s="30"/>
      <c r="H10" s="6"/>
      <c r="I10" s="104"/>
    </row>
    <row r="11" spans="1:9">
      <c r="A11" s="92"/>
      <c r="B11" s="93"/>
      <c r="C11" s="93"/>
      <c r="D11" s="93"/>
      <c r="E11" s="93"/>
      <c r="F11" s="93"/>
      <c r="G11" s="93"/>
      <c r="H11" s="93"/>
      <c r="I11" s="93"/>
    </row>
    <row r="12" spans="1:9">
      <c r="A12" s="76" t="s">
        <v>9</v>
      </c>
      <c r="B12" s="69" t="s">
        <v>47</v>
      </c>
      <c r="C12" s="76" t="s">
        <v>10</v>
      </c>
      <c r="D12" s="76" t="s">
        <v>11</v>
      </c>
      <c r="E12" s="76" t="s">
        <v>12</v>
      </c>
      <c r="F12" s="76" t="s">
        <v>13</v>
      </c>
      <c r="G12" s="73" t="s">
        <v>14</v>
      </c>
      <c r="H12" s="76" t="s">
        <v>15</v>
      </c>
      <c r="I12" s="76" t="s">
        <v>16</v>
      </c>
    </row>
    <row r="13" spans="1:9" ht="9.75" customHeight="1">
      <c r="A13" s="77"/>
      <c r="B13" s="70"/>
      <c r="C13" s="77"/>
      <c r="D13" s="77"/>
      <c r="E13" s="77"/>
      <c r="F13" s="77"/>
      <c r="G13" s="94"/>
      <c r="H13" s="77"/>
      <c r="I13" s="76"/>
    </row>
    <row r="14" spans="1:9" ht="55.5" customHeight="1">
      <c r="A14" s="75"/>
      <c r="B14" s="71" t="s">
        <v>58</v>
      </c>
      <c r="C14" s="114" t="s">
        <v>36</v>
      </c>
      <c r="D14" s="64" t="s">
        <v>37</v>
      </c>
      <c r="E14" s="64" t="s">
        <v>38</v>
      </c>
      <c r="F14" s="64" t="s">
        <v>39</v>
      </c>
      <c r="G14" s="64" t="s">
        <v>28</v>
      </c>
      <c r="H14" s="45" t="s">
        <v>77</v>
      </c>
      <c r="I14" s="40">
        <v>1</v>
      </c>
    </row>
    <row r="15" spans="1:9" ht="50.25" customHeight="1">
      <c r="A15" s="75"/>
      <c r="B15" s="116"/>
      <c r="C15" s="115"/>
      <c r="D15" s="64"/>
      <c r="E15" s="64"/>
      <c r="F15" s="64"/>
      <c r="G15" s="64"/>
      <c r="H15" s="45" t="s">
        <v>76</v>
      </c>
      <c r="I15" s="40">
        <v>1</v>
      </c>
    </row>
    <row r="16" spans="1:9">
      <c r="A16" s="26"/>
      <c r="B16" s="26"/>
      <c r="C16" s="26"/>
      <c r="D16" s="26"/>
      <c r="E16" s="26"/>
      <c r="F16" s="26"/>
      <c r="G16" s="26"/>
      <c r="H16" s="20" t="s">
        <v>17</v>
      </c>
      <c r="I16" s="21">
        <f>SUM(I14:I15)</f>
        <v>2</v>
      </c>
    </row>
    <row r="17" spans="1:9" ht="44.25" customHeight="1">
      <c r="A17" s="75"/>
      <c r="B17" s="71" t="s">
        <v>59</v>
      </c>
      <c r="C17" s="114" t="s">
        <v>40</v>
      </c>
      <c r="D17" s="64" t="s">
        <v>37</v>
      </c>
      <c r="E17" s="64" t="s">
        <v>38</v>
      </c>
      <c r="F17" s="64" t="s">
        <v>41</v>
      </c>
      <c r="G17" s="64" t="s">
        <v>28</v>
      </c>
      <c r="H17" s="45" t="s">
        <v>77</v>
      </c>
      <c r="I17" s="40">
        <v>1</v>
      </c>
    </row>
    <row r="18" spans="1:9" ht="53.25" customHeight="1">
      <c r="A18" s="75"/>
      <c r="B18" s="116"/>
      <c r="C18" s="115"/>
      <c r="D18" s="64"/>
      <c r="E18" s="64"/>
      <c r="F18" s="64"/>
      <c r="G18" s="64"/>
      <c r="H18" s="45" t="s">
        <v>76</v>
      </c>
      <c r="I18" s="40">
        <v>1</v>
      </c>
    </row>
    <row r="19" spans="1:9">
      <c r="A19" s="26"/>
      <c r="B19" s="26"/>
      <c r="C19" s="26"/>
      <c r="D19" s="26"/>
      <c r="E19" s="26"/>
      <c r="F19" s="26"/>
      <c r="G19" s="26"/>
      <c r="H19" s="20" t="s">
        <v>17</v>
      </c>
      <c r="I19" s="21">
        <f>SUM(I17,I18)</f>
        <v>2</v>
      </c>
    </row>
    <row r="20" spans="1:9" ht="54.75" customHeight="1">
      <c r="A20" s="75"/>
      <c r="B20" s="71" t="s">
        <v>60</v>
      </c>
      <c r="C20" s="64" t="s">
        <v>42</v>
      </c>
      <c r="D20" s="64" t="s">
        <v>37</v>
      </c>
      <c r="E20" s="64" t="s">
        <v>38</v>
      </c>
      <c r="F20" s="64" t="s">
        <v>43</v>
      </c>
      <c r="G20" s="64" t="s">
        <v>28</v>
      </c>
      <c r="H20" s="45" t="s">
        <v>74</v>
      </c>
      <c r="I20" s="40">
        <v>1</v>
      </c>
    </row>
    <row r="21" spans="1:9" ht="54.75" customHeight="1">
      <c r="A21" s="75"/>
      <c r="B21" s="72"/>
      <c r="C21" s="64"/>
      <c r="D21" s="64"/>
      <c r="E21" s="64"/>
      <c r="F21" s="64"/>
      <c r="G21" s="64"/>
      <c r="H21" s="45" t="s">
        <v>75</v>
      </c>
      <c r="I21" s="43">
        <v>1</v>
      </c>
    </row>
    <row r="22" spans="1:9" ht="48.75" customHeight="1">
      <c r="A22" s="75"/>
      <c r="B22" s="116"/>
      <c r="C22" s="64"/>
      <c r="D22" s="64"/>
      <c r="E22" s="64"/>
      <c r="F22" s="64"/>
      <c r="G22" s="64"/>
      <c r="H22" s="45" t="s">
        <v>76</v>
      </c>
      <c r="I22" s="40">
        <v>2</v>
      </c>
    </row>
    <row r="23" spans="1:9">
      <c r="A23" s="26"/>
      <c r="B23" s="26"/>
      <c r="C23" s="26"/>
      <c r="D23" s="26"/>
      <c r="E23" s="26"/>
      <c r="F23" s="26"/>
      <c r="G23" s="26"/>
      <c r="H23" s="20" t="s">
        <v>17</v>
      </c>
      <c r="I23" s="21">
        <f>4</f>
        <v>4</v>
      </c>
    </row>
  </sheetData>
  <mergeCells count="50">
    <mergeCell ref="E14:E15"/>
    <mergeCell ref="F14:F15"/>
    <mergeCell ref="G20:G22"/>
    <mergeCell ref="B20:B22"/>
    <mergeCell ref="A17:A18"/>
    <mergeCell ref="C17:C18"/>
    <mergeCell ref="D17:D18"/>
    <mergeCell ref="E17:E18"/>
    <mergeCell ref="F17:F18"/>
    <mergeCell ref="B17:B18"/>
    <mergeCell ref="G17:G18"/>
    <mergeCell ref="A20:A22"/>
    <mergeCell ref="C20:C22"/>
    <mergeCell ref="D20:D22"/>
    <mergeCell ref="E20:E22"/>
    <mergeCell ref="F20:F22"/>
    <mergeCell ref="G14:G15"/>
    <mergeCell ref="A4:I4"/>
    <mergeCell ref="A1:A3"/>
    <mergeCell ref="C1:H1"/>
    <mergeCell ref="I1:I3"/>
    <mergeCell ref="C2:H2"/>
    <mergeCell ref="C3:H3"/>
    <mergeCell ref="A5:F5"/>
    <mergeCell ref="G5:H5"/>
    <mergeCell ref="D6:E6"/>
    <mergeCell ref="I6:I10"/>
    <mergeCell ref="D7:E7"/>
    <mergeCell ref="D8:E8"/>
    <mergeCell ref="D9:E9"/>
    <mergeCell ref="D10:E10"/>
    <mergeCell ref="B6:C6"/>
    <mergeCell ref="B7:C7"/>
    <mergeCell ref="B8:C8"/>
    <mergeCell ref="B9:C9"/>
    <mergeCell ref="B10:C10"/>
    <mergeCell ref="A11:I11"/>
    <mergeCell ref="A12:A13"/>
    <mergeCell ref="C12:C13"/>
    <mergeCell ref="D12:D13"/>
    <mergeCell ref="B14:B15"/>
    <mergeCell ref="B12:B13"/>
    <mergeCell ref="A14:A15"/>
    <mergeCell ref="C14:C15"/>
    <mergeCell ref="D14:D15"/>
    <mergeCell ref="E12:E13"/>
    <mergeCell ref="F12:F13"/>
    <mergeCell ref="G12:G13"/>
    <mergeCell ref="H12:H13"/>
    <mergeCell ref="I12:I13"/>
  </mergeCells>
  <pageMargins left="0.39370078740157483" right="0.27559055118110237" top="0.74803149606299213" bottom="0.74803149606299213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I15" sqref="A1:I15"/>
    </sheetView>
  </sheetViews>
  <sheetFormatPr defaultRowHeight="15"/>
  <cols>
    <col min="1" max="1" width="19.140625" customWidth="1"/>
    <col min="2" max="2" width="25.42578125" customWidth="1"/>
    <col min="3" max="3" width="29.85546875" customWidth="1"/>
    <col min="4" max="4" width="22.28515625" customWidth="1"/>
    <col min="5" max="5" width="31.140625" customWidth="1"/>
    <col min="6" max="6" width="22.85546875" customWidth="1"/>
    <col min="7" max="7" width="28.42578125" customWidth="1"/>
    <col min="8" max="8" width="29" customWidth="1"/>
    <col min="9" max="9" width="19.5703125" customWidth="1"/>
  </cols>
  <sheetData>
    <row r="1" spans="1:9" ht="15.75">
      <c r="A1" s="76" t="s">
        <v>94</v>
      </c>
      <c r="B1" s="36"/>
      <c r="C1" s="78" t="s">
        <v>95</v>
      </c>
      <c r="D1" s="79"/>
      <c r="E1" s="79"/>
      <c r="F1" s="79"/>
      <c r="G1" s="79"/>
      <c r="H1" s="80"/>
      <c r="I1" s="81"/>
    </row>
    <row r="2" spans="1:9">
      <c r="A2" s="77"/>
      <c r="B2" s="37"/>
      <c r="C2" s="84" t="s">
        <v>80</v>
      </c>
      <c r="D2" s="85"/>
      <c r="E2" s="85"/>
      <c r="F2" s="85"/>
      <c r="G2" s="85"/>
      <c r="H2" s="86"/>
      <c r="I2" s="82"/>
    </row>
    <row r="3" spans="1:9">
      <c r="A3" s="77"/>
      <c r="B3" s="38"/>
      <c r="C3" s="87" t="s">
        <v>22</v>
      </c>
      <c r="D3" s="88"/>
      <c r="E3" s="88"/>
      <c r="F3" s="88"/>
      <c r="G3" s="88"/>
      <c r="H3" s="89"/>
      <c r="I3" s="83"/>
    </row>
    <row r="4" spans="1:9">
      <c r="A4" s="90"/>
      <c r="B4" s="91"/>
      <c r="C4" s="91"/>
      <c r="D4" s="91"/>
      <c r="E4" s="91"/>
      <c r="F4" s="91"/>
      <c r="G4" s="91"/>
      <c r="H4" s="91"/>
      <c r="I4" s="91"/>
    </row>
    <row r="5" spans="1:9">
      <c r="A5" s="95" t="s">
        <v>0</v>
      </c>
      <c r="B5" s="96"/>
      <c r="C5" s="96"/>
      <c r="D5" s="96"/>
      <c r="E5" s="96"/>
      <c r="F5" s="97"/>
      <c r="G5" s="98" t="s">
        <v>1</v>
      </c>
      <c r="H5" s="99"/>
      <c r="I5" s="10" t="s">
        <v>2</v>
      </c>
    </row>
    <row r="6" spans="1:9">
      <c r="A6" s="1" t="s">
        <v>3</v>
      </c>
      <c r="B6" s="65" t="s">
        <v>4</v>
      </c>
      <c r="C6" s="66"/>
      <c r="D6" s="100" t="s">
        <v>5</v>
      </c>
      <c r="E6" s="101"/>
      <c r="F6" s="22" t="s">
        <v>6</v>
      </c>
      <c r="G6" s="22" t="s">
        <v>7</v>
      </c>
      <c r="H6" s="59" t="s">
        <v>8</v>
      </c>
      <c r="I6" s="102">
        <v>4</v>
      </c>
    </row>
    <row r="7" spans="1:9" ht="15.75">
      <c r="A7" s="25"/>
      <c r="B7" s="67"/>
      <c r="C7" s="68"/>
      <c r="D7" s="105"/>
      <c r="E7" s="106"/>
      <c r="F7" s="27"/>
      <c r="G7" s="60"/>
      <c r="H7" s="4"/>
      <c r="I7" s="103"/>
    </row>
    <row r="8" spans="1:9" ht="15.75">
      <c r="A8" s="5"/>
      <c r="B8" s="67"/>
      <c r="C8" s="68"/>
      <c r="D8" s="105"/>
      <c r="E8" s="106"/>
      <c r="F8" s="27"/>
      <c r="G8" s="57"/>
      <c r="H8" s="6"/>
      <c r="I8" s="103"/>
    </row>
    <row r="9" spans="1:9" ht="15.75">
      <c r="A9" s="58"/>
      <c r="B9" s="67"/>
      <c r="C9" s="68"/>
      <c r="D9" s="73"/>
      <c r="E9" s="74"/>
      <c r="F9" s="55"/>
      <c r="G9" s="57"/>
      <c r="H9" s="6"/>
      <c r="I9" s="103"/>
    </row>
    <row r="10" spans="1:9" ht="15.75">
      <c r="A10" s="58"/>
      <c r="B10" s="67"/>
      <c r="C10" s="68"/>
      <c r="D10" s="73"/>
      <c r="E10" s="74"/>
      <c r="F10" s="55"/>
      <c r="G10" s="57"/>
      <c r="H10" s="6"/>
      <c r="I10" s="104"/>
    </row>
    <row r="11" spans="1:9">
      <c r="A11" s="92"/>
      <c r="B11" s="93"/>
      <c r="C11" s="93"/>
      <c r="D11" s="93"/>
      <c r="E11" s="93"/>
      <c r="F11" s="93"/>
      <c r="G11" s="93"/>
      <c r="H11" s="93"/>
      <c r="I11" s="93"/>
    </row>
    <row r="12" spans="1:9">
      <c r="A12" s="55" t="s">
        <v>9</v>
      </c>
      <c r="B12" s="56" t="s">
        <v>47</v>
      </c>
      <c r="C12" s="55" t="s">
        <v>10</v>
      </c>
      <c r="D12" s="55" t="s">
        <v>11</v>
      </c>
      <c r="E12" s="55" t="s">
        <v>12</v>
      </c>
      <c r="F12" s="55" t="s">
        <v>13</v>
      </c>
      <c r="G12" s="57" t="s">
        <v>14</v>
      </c>
      <c r="H12" s="55" t="s">
        <v>15</v>
      </c>
      <c r="I12" s="55" t="s">
        <v>16</v>
      </c>
    </row>
    <row r="13" spans="1:9" ht="48.75" customHeight="1">
      <c r="A13" s="75"/>
      <c r="B13" s="71" t="s">
        <v>55</v>
      </c>
      <c r="C13" s="114" t="s">
        <v>99</v>
      </c>
      <c r="D13" s="64" t="s">
        <v>96</v>
      </c>
      <c r="E13" s="64" t="s">
        <v>97</v>
      </c>
      <c r="F13" s="114" t="s">
        <v>100</v>
      </c>
      <c r="G13" s="64" t="s">
        <v>98</v>
      </c>
      <c r="H13" s="63" t="s">
        <v>77</v>
      </c>
      <c r="I13" s="43">
        <v>3</v>
      </c>
    </row>
    <row r="14" spans="1:9" ht="54.75" customHeight="1">
      <c r="A14" s="75"/>
      <c r="B14" s="116"/>
      <c r="C14" s="115"/>
      <c r="D14" s="64"/>
      <c r="E14" s="64"/>
      <c r="F14" s="115"/>
      <c r="G14" s="64"/>
      <c r="H14" s="63" t="s">
        <v>76</v>
      </c>
      <c r="I14" s="43">
        <v>1</v>
      </c>
    </row>
    <row r="15" spans="1:9">
      <c r="A15" s="26"/>
      <c r="B15" s="26"/>
      <c r="C15" s="26"/>
      <c r="D15" s="26"/>
      <c r="E15" s="26"/>
      <c r="F15" s="26"/>
      <c r="G15" s="26"/>
      <c r="H15" s="20" t="s">
        <v>17</v>
      </c>
      <c r="I15" s="21">
        <f>SUM(I13:I14)</f>
        <v>4</v>
      </c>
    </row>
  </sheetData>
  <mergeCells count="27">
    <mergeCell ref="A4:I4"/>
    <mergeCell ref="A1:A3"/>
    <mergeCell ref="C1:H1"/>
    <mergeCell ref="I1:I3"/>
    <mergeCell ref="C2:H2"/>
    <mergeCell ref="C3:H3"/>
    <mergeCell ref="D9:E9"/>
    <mergeCell ref="B10:C10"/>
    <mergeCell ref="D10:E10"/>
    <mergeCell ref="A11:I11"/>
    <mergeCell ref="A5:F5"/>
    <mergeCell ref="G5:H5"/>
    <mergeCell ref="B6:C6"/>
    <mergeCell ref="D6:E6"/>
    <mergeCell ref="I6:I10"/>
    <mergeCell ref="B7:C7"/>
    <mergeCell ref="D7:E7"/>
    <mergeCell ref="B8:C8"/>
    <mergeCell ref="D8:E8"/>
    <mergeCell ref="B9:C9"/>
    <mergeCell ref="G13:G14"/>
    <mergeCell ref="A13:A14"/>
    <mergeCell ref="B13:B14"/>
    <mergeCell ref="C13:C14"/>
    <mergeCell ref="D13:D14"/>
    <mergeCell ref="E13:E14"/>
    <mergeCell ref="F13:F14"/>
  </mergeCells>
  <pageMargins left="0.511811024" right="0.511811024" top="0.78740157499999996" bottom="0.78740157499999996" header="0.31496062000000002" footer="0.31496062000000002"/>
  <pageSetup paperSize="9" scale="55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METAIS </vt:lpstr>
      <vt:lpstr>LOUÇAS</vt:lpstr>
      <vt:lpstr>ACESSÓRIOS</vt:lpstr>
      <vt:lpstr>LUMINÁRIAS</vt:lpstr>
      <vt:lpstr>ACESSÓRIOS!Area_de_impressao</vt:lpstr>
      <vt:lpstr>LOUÇAS!Area_de_impressao</vt:lpstr>
      <vt:lpstr>LUMINÁRIAS!Area_de_impressao</vt:lpstr>
      <vt:lpstr>'METAIS 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gabriela.ferreira</cp:lastModifiedBy>
  <cp:lastPrinted>2018-10-25T18:47:22Z</cp:lastPrinted>
  <dcterms:created xsi:type="dcterms:W3CDTF">2015-11-24T11:38:44Z</dcterms:created>
  <dcterms:modified xsi:type="dcterms:W3CDTF">2018-10-25T18:48:41Z</dcterms:modified>
</cp:coreProperties>
</file>